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ichi2\Desktop\食科協\かわら版\参考資料\"/>
    </mc:Choice>
  </mc:AlternateContent>
  <xr:revisionPtr revIDLastSave="0" documentId="13_ncr:1_{579A68F7-0CFA-49FF-B8A8-D84CD6618187}" xr6:coauthVersionLast="47" xr6:coauthVersionMax="47" xr10:uidLastSave="{00000000-0000-0000-0000-000000000000}"/>
  <bookViews>
    <workbookView xWindow="-120" yWindow="-120" windowWidth="20730" windowHeight="11160"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G225" i="1"/>
  <c r="G224" i="1"/>
  <c r="G223" i="1"/>
  <c r="G221" i="1"/>
  <c r="G220" i="1"/>
  <c r="G219" i="1"/>
  <c r="G218" i="1"/>
  <c r="G217" i="1"/>
  <c r="G216" i="1"/>
  <c r="G214" i="1"/>
  <c r="G213" i="1"/>
  <c r="G212" i="1"/>
  <c r="G211" i="1"/>
  <c r="G210" i="1"/>
  <c r="G209"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N1" i="1"/>
  <c r="G6" i="1"/>
  <c r="L36" i="1"/>
  <c r="M36" i="1"/>
  <c r="O38" i="1"/>
  <c r="O39" i="1"/>
  <c r="O40" i="1"/>
  <c r="O41" i="1"/>
  <c r="O42" i="1"/>
  <c r="O43" i="1"/>
  <c r="O44" i="1"/>
  <c r="O45" i="1"/>
  <c r="O46" i="1"/>
  <c r="O47" i="1"/>
  <c r="O48" i="1"/>
  <c r="O49" i="1"/>
  <c r="O50" i="1"/>
  <c r="O51" i="1"/>
  <c r="O52" i="1"/>
  <c r="O53" i="1"/>
  <c r="O54" i="1"/>
  <c r="O55" i="1"/>
  <c r="O56" i="1"/>
  <c r="O57" i="1"/>
  <c r="O58" i="1"/>
  <c r="O59" i="1"/>
  <c r="O60" i="1"/>
  <c r="O61" i="1"/>
  <c r="O62" i="1"/>
  <c r="O63" i="1"/>
  <c r="D56" i="1"/>
  <c r="D57" i="1"/>
  <c r="D58" i="1"/>
  <c r="D59" i="1"/>
  <c r="D60" i="1"/>
  <c r="D61" i="1"/>
  <c r="D62" i="1"/>
  <c r="M28" i="1"/>
  <c r="O218" i="1"/>
  <c r="K218" i="1"/>
  <c r="D218" i="1"/>
  <c r="O217" i="1"/>
  <c r="K217" i="1"/>
  <c r="D217" i="1"/>
  <c r="C217" i="1"/>
  <c r="O219" i="1"/>
  <c r="K219" i="1"/>
  <c r="D219" i="1"/>
  <c r="O220" i="1"/>
  <c r="K220" i="1"/>
  <c r="D220" i="1"/>
  <c r="O212" i="1"/>
  <c r="K212" i="1"/>
  <c r="D212" i="1"/>
  <c r="O213" i="1"/>
  <c r="K213" i="1"/>
  <c r="D213" i="1"/>
  <c r="O204" i="1"/>
  <c r="K204" i="1"/>
  <c r="D204" i="1"/>
  <c r="O203" i="1"/>
  <c r="K203" i="1"/>
  <c r="D203" i="1"/>
  <c r="O194" i="1"/>
  <c r="K194" i="1"/>
  <c r="D194" i="1"/>
  <c r="O189" i="1"/>
  <c r="K189" i="1"/>
  <c r="D189" i="1"/>
  <c r="O185" i="1"/>
  <c r="K185" i="1"/>
  <c r="D185" i="1"/>
  <c r="O186" i="1"/>
  <c r="K186" i="1"/>
  <c r="D186" i="1"/>
  <c r="O182" i="1"/>
  <c r="K182" i="1"/>
  <c r="D182" i="1"/>
  <c r="O176" i="1"/>
  <c r="K176" i="1"/>
  <c r="D176" i="1"/>
  <c r="O170" i="1"/>
  <c r="K170" i="1"/>
  <c r="D170" i="1"/>
  <c r="O172" i="1"/>
  <c r="K172" i="1"/>
  <c r="D172" i="1"/>
  <c r="O168" i="1"/>
  <c r="K168" i="1"/>
  <c r="D168" i="1"/>
  <c r="O165" i="1"/>
  <c r="K165" i="1"/>
  <c r="D165" i="1"/>
  <c r="O158" i="1"/>
  <c r="K158" i="1"/>
  <c r="D158" i="1"/>
  <c r="O159" i="1"/>
  <c r="K159" i="1"/>
  <c r="D159" i="1"/>
  <c r="O157" i="1"/>
  <c r="K157" i="1"/>
  <c r="D157" i="1"/>
  <c r="O151" i="1"/>
  <c r="K151" i="1"/>
  <c r="D151" i="1"/>
  <c r="O150" i="1"/>
  <c r="K150" i="1"/>
  <c r="D150" i="1"/>
  <c r="O147" i="1"/>
  <c r="K147" i="1"/>
  <c r="D147" i="1"/>
  <c r="O142" i="1"/>
  <c r="K142" i="1"/>
  <c r="D142" i="1"/>
  <c r="O133" i="1"/>
  <c r="K133" i="1"/>
  <c r="D133" i="1"/>
  <c r="O131" i="1"/>
  <c r="K131" i="1"/>
  <c r="D131" i="1"/>
  <c r="O125" i="1"/>
  <c r="K125" i="1"/>
  <c r="D125" i="1"/>
  <c r="O126" i="1"/>
  <c r="K126" i="1"/>
  <c r="D126" i="1"/>
  <c r="O122" i="1"/>
  <c r="K122" i="1"/>
  <c r="D122" i="1"/>
  <c r="O121" i="1"/>
  <c r="K121" i="1"/>
  <c r="D121" i="1"/>
  <c r="O123" i="1"/>
  <c r="K123" i="1"/>
  <c r="D123" i="1"/>
  <c r="O116" i="1"/>
  <c r="K116" i="1"/>
  <c r="D116" i="1"/>
  <c r="O110" i="1"/>
  <c r="K110" i="1"/>
  <c r="D110" i="1"/>
  <c r="O108" i="1"/>
  <c r="K108" i="1"/>
  <c r="D108" i="1"/>
  <c r="O99" i="1"/>
  <c r="K99" i="1"/>
  <c r="D99" i="1"/>
  <c r="O97" i="1"/>
  <c r="K97" i="1"/>
  <c r="D97" i="1"/>
  <c r="O91" i="1"/>
  <c r="K91" i="1"/>
  <c r="D91" i="1"/>
  <c r="O89" i="1"/>
  <c r="K89" i="1"/>
  <c r="D89" i="1"/>
  <c r="O83" i="1"/>
  <c r="K83" i="1"/>
  <c r="D83" i="1"/>
  <c r="O84" i="1"/>
  <c r="K84" i="1"/>
  <c r="D84" i="1"/>
  <c r="O79" i="1"/>
  <c r="K79" i="1"/>
  <c r="D79" i="1"/>
  <c r="O74" i="1"/>
  <c r="K74" i="1"/>
  <c r="D74" i="1"/>
  <c r="O72" i="1"/>
  <c r="K72" i="1"/>
  <c r="D72" i="1"/>
  <c r="O73" i="1"/>
  <c r="K73" i="1"/>
  <c r="D73" i="1"/>
  <c r="K59" i="1"/>
  <c r="K60" i="1"/>
  <c r="K58" i="1"/>
  <c r="K61" i="1"/>
  <c r="K57" i="1"/>
  <c r="K56" i="1"/>
  <c r="C56" i="1" s="1"/>
  <c r="K50" i="1"/>
  <c r="D50" i="1"/>
  <c r="K49" i="1"/>
  <c r="D49" i="1"/>
  <c r="K48" i="1"/>
  <c r="D48" i="1"/>
  <c r="K45" i="1"/>
  <c r="D45" i="1"/>
  <c r="K42" i="1"/>
  <c r="D42" i="1"/>
  <c r="K41" i="1"/>
  <c r="D41" i="1"/>
  <c r="K39" i="1"/>
  <c r="D39" i="1"/>
  <c r="K38" i="1"/>
  <c r="D38" i="1"/>
  <c r="K40" i="1"/>
  <c r="D40" i="1"/>
  <c r="O23" i="1"/>
  <c r="K23" i="1"/>
  <c r="D23" i="1"/>
  <c r="O15" i="1"/>
  <c r="K15" i="1"/>
  <c r="D15" i="1"/>
  <c r="O13" i="1"/>
  <c r="K13" i="1"/>
  <c r="D13" i="1"/>
  <c r="J222" i="1"/>
  <c r="J215" i="1"/>
  <c r="J210" i="1"/>
  <c r="J208" i="1"/>
  <c r="J200" i="1"/>
  <c r="J197" i="1"/>
  <c r="J192" i="1"/>
  <c r="J163" i="1"/>
  <c r="J129" i="1"/>
  <c r="J119" i="1"/>
  <c r="J94" i="1"/>
  <c r="J77" i="1"/>
  <c r="J1" i="1" s="1"/>
  <c r="J66" i="1"/>
  <c r="J64" i="1"/>
  <c r="J36" i="1"/>
  <c r="J28" i="1"/>
  <c r="J7" i="1"/>
  <c r="O12" i="1"/>
  <c r="K12" i="1"/>
  <c r="D12" i="1"/>
  <c r="O11" i="1"/>
  <c r="K11" i="1"/>
  <c r="D11" i="1"/>
  <c r="O9" i="1"/>
  <c r="K9" i="1"/>
  <c r="D9" i="1"/>
  <c r="O93" i="1"/>
  <c r="O92" i="1"/>
  <c r="O90" i="1"/>
  <c r="O88" i="1"/>
  <c r="O87" i="1"/>
  <c r="O86" i="1"/>
  <c r="O85" i="1"/>
  <c r="O82" i="1"/>
  <c r="O81" i="1"/>
  <c r="O80" i="1"/>
  <c r="O78" i="1"/>
  <c r="M210" i="1"/>
  <c r="O183" i="1"/>
  <c r="K183" i="1"/>
  <c r="D183" i="1"/>
  <c r="O106" i="1"/>
  <c r="K106" i="1"/>
  <c r="D106" i="1"/>
  <c r="K225" i="1"/>
  <c r="K224" i="1"/>
  <c r="K223" i="1"/>
  <c r="K221" i="1"/>
  <c r="K216" i="1"/>
  <c r="K214" i="1"/>
  <c r="K211" i="1"/>
  <c r="K209" i="1"/>
  <c r="K207" i="1"/>
  <c r="K206" i="1"/>
  <c r="K205" i="1"/>
  <c r="K202" i="1"/>
  <c r="K201" i="1"/>
  <c r="K199" i="1"/>
  <c r="K198" i="1"/>
  <c r="K196" i="1"/>
  <c r="K195" i="1"/>
  <c r="K193" i="1"/>
  <c r="K191" i="1"/>
  <c r="K190" i="1"/>
  <c r="K188" i="1"/>
  <c r="K187" i="1"/>
  <c r="K184" i="1"/>
  <c r="K181" i="1"/>
  <c r="K180" i="1"/>
  <c r="K179" i="1"/>
  <c r="K178" i="1"/>
  <c r="K177" i="1"/>
  <c r="K175" i="1"/>
  <c r="K174" i="1"/>
  <c r="K173" i="1"/>
  <c r="K171" i="1"/>
  <c r="K169" i="1"/>
  <c r="K167" i="1"/>
  <c r="K166" i="1"/>
  <c r="K164" i="1"/>
  <c r="K162" i="1"/>
  <c r="K161" i="1"/>
  <c r="K160" i="1"/>
  <c r="K156" i="1"/>
  <c r="K155" i="1"/>
  <c r="K154" i="1"/>
  <c r="K153" i="1"/>
  <c r="K152" i="1"/>
  <c r="K149" i="1"/>
  <c r="K148" i="1"/>
  <c r="K146" i="1"/>
  <c r="K145" i="1"/>
  <c r="K144" i="1"/>
  <c r="K143" i="1"/>
  <c r="K141" i="1"/>
  <c r="K140" i="1"/>
  <c r="K139" i="1"/>
  <c r="K138" i="1"/>
  <c r="K137" i="1"/>
  <c r="K136" i="1"/>
  <c r="K135" i="1"/>
  <c r="K134" i="1"/>
  <c r="K132" i="1"/>
  <c r="K130" i="1"/>
  <c r="K128" i="1"/>
  <c r="K127" i="1"/>
  <c r="K124" i="1"/>
  <c r="K120" i="1"/>
  <c r="K118" i="1"/>
  <c r="K117" i="1"/>
  <c r="K115" i="1"/>
  <c r="K114" i="1"/>
  <c r="K113" i="1"/>
  <c r="K112" i="1"/>
  <c r="K111" i="1"/>
  <c r="K109" i="1"/>
  <c r="K107" i="1"/>
  <c r="K105" i="1"/>
  <c r="K104" i="1"/>
  <c r="K103" i="1"/>
  <c r="K102" i="1"/>
  <c r="K101" i="1"/>
  <c r="K100" i="1"/>
  <c r="K98" i="1"/>
  <c r="K96" i="1"/>
  <c r="K95" i="1"/>
  <c r="K93" i="1"/>
  <c r="K92" i="1"/>
  <c r="K90" i="1"/>
  <c r="K88" i="1"/>
  <c r="K87" i="1"/>
  <c r="K86" i="1"/>
  <c r="K85" i="1"/>
  <c r="K82" i="1"/>
  <c r="K81" i="1"/>
  <c r="K80" i="1"/>
  <c r="K78" i="1"/>
  <c r="K76" i="1"/>
  <c r="K75" i="1"/>
  <c r="K71" i="1"/>
  <c r="K70" i="1"/>
  <c r="K69" i="1"/>
  <c r="K68" i="1"/>
  <c r="K67" i="1"/>
  <c r="K65" i="1"/>
  <c r="K63" i="1"/>
  <c r="K62" i="1"/>
  <c r="C62" i="1" s="1"/>
  <c r="K55" i="1"/>
  <c r="K54" i="1"/>
  <c r="K53" i="1"/>
  <c r="K52" i="1"/>
  <c r="K51" i="1"/>
  <c r="K47" i="1"/>
  <c r="K46" i="1"/>
  <c r="K44" i="1"/>
  <c r="K43" i="1"/>
  <c r="K37" i="1"/>
  <c r="K35" i="1"/>
  <c r="K34" i="1"/>
  <c r="K33" i="1"/>
  <c r="K32" i="1"/>
  <c r="K31" i="1"/>
  <c r="K30" i="1"/>
  <c r="K29" i="1"/>
  <c r="K27" i="1"/>
  <c r="K26" i="1"/>
  <c r="K25" i="1"/>
  <c r="K24" i="1"/>
  <c r="K22" i="1"/>
  <c r="K21" i="1"/>
  <c r="K20" i="1"/>
  <c r="K19" i="1"/>
  <c r="K18" i="1"/>
  <c r="K17" i="1"/>
  <c r="K16" i="1"/>
  <c r="K14" i="1"/>
  <c r="K10" i="1"/>
  <c r="K8" i="1"/>
  <c r="D51" i="1"/>
  <c r="O18" i="1"/>
  <c r="D18" i="1"/>
  <c r="Q64" i="1"/>
  <c r="P64" i="1"/>
  <c r="N64" i="1"/>
  <c r="M64" i="1"/>
  <c r="L64" i="1"/>
  <c r="I64" i="1"/>
  <c r="H64" i="1"/>
  <c r="F64" i="1"/>
  <c r="E64" i="1"/>
  <c r="K6" i="1"/>
  <c r="L222" i="1"/>
  <c r="L215" i="1"/>
  <c r="L210" i="1"/>
  <c r="L208" i="1"/>
  <c r="L200" i="1"/>
  <c r="L197" i="1"/>
  <c r="L192" i="1"/>
  <c r="L163" i="1"/>
  <c r="L129" i="1"/>
  <c r="L119" i="1"/>
  <c r="L94" i="1"/>
  <c r="L77" i="1"/>
  <c r="L66" i="1"/>
  <c r="L28" i="1"/>
  <c r="L7" i="1"/>
  <c r="Q208" i="1"/>
  <c r="P208" i="1"/>
  <c r="N208" i="1"/>
  <c r="M208" i="1"/>
  <c r="I208" i="1"/>
  <c r="G208" i="1" s="1"/>
  <c r="H208" i="1"/>
  <c r="F208" i="1"/>
  <c r="E208" i="1"/>
  <c r="N222" i="1"/>
  <c r="M222" i="1"/>
  <c r="N215" i="1"/>
  <c r="M215" i="1"/>
  <c r="N210" i="1"/>
  <c r="N200" i="1"/>
  <c r="M200" i="1"/>
  <c r="N197" i="1"/>
  <c r="M197" i="1"/>
  <c r="N192" i="1"/>
  <c r="M192" i="1"/>
  <c r="N163" i="1"/>
  <c r="M163" i="1"/>
  <c r="N129" i="1"/>
  <c r="M129" i="1"/>
  <c r="N119" i="1"/>
  <c r="M119" i="1"/>
  <c r="N94" i="1"/>
  <c r="M94" i="1"/>
  <c r="N77" i="1"/>
  <c r="M77" i="1"/>
  <c r="N66" i="1"/>
  <c r="M66" i="1"/>
  <c r="N36" i="1"/>
  <c r="N28" i="1"/>
  <c r="N7" i="1"/>
  <c r="M7" i="1"/>
  <c r="D6" i="1"/>
  <c r="Q222" i="1"/>
  <c r="P222" i="1"/>
  <c r="I222" i="1"/>
  <c r="H222" i="1"/>
  <c r="F222" i="1"/>
  <c r="E222" i="1"/>
  <c r="Q215" i="1"/>
  <c r="P215" i="1"/>
  <c r="I215" i="1"/>
  <c r="H215" i="1"/>
  <c r="G215" i="1" s="1"/>
  <c r="F215" i="1"/>
  <c r="E215" i="1"/>
  <c r="Q210" i="1"/>
  <c r="P210" i="1"/>
  <c r="I210" i="1"/>
  <c r="H210" i="1"/>
  <c r="F210" i="1"/>
  <c r="E210" i="1"/>
  <c r="O214" i="1"/>
  <c r="D214" i="1"/>
  <c r="O211" i="1"/>
  <c r="D211" i="1"/>
  <c r="Q200" i="1"/>
  <c r="P200" i="1"/>
  <c r="I200" i="1"/>
  <c r="H200" i="1"/>
  <c r="F200" i="1"/>
  <c r="E200" i="1"/>
  <c r="Q197" i="1"/>
  <c r="P197" i="1" s="1"/>
  <c r="O197" i="1" s="1"/>
  <c r="I197" i="1"/>
  <c r="H197" i="1"/>
  <c r="F197" i="1"/>
  <c r="E197" i="1"/>
  <c r="Q192" i="1"/>
  <c r="P192" i="1"/>
  <c r="I192" i="1"/>
  <c r="H192" i="1"/>
  <c r="F192" i="1"/>
  <c r="E192" i="1"/>
  <c r="O188" i="1"/>
  <c r="D188" i="1"/>
  <c r="O184" i="1"/>
  <c r="D184" i="1"/>
  <c r="O173" i="1"/>
  <c r="D173" i="1"/>
  <c r="Q163" i="1"/>
  <c r="Q1" i="1" s="1"/>
  <c r="P163" i="1"/>
  <c r="I163" i="1"/>
  <c r="H163" i="1"/>
  <c r="F163" i="1"/>
  <c r="E163" i="1"/>
  <c r="O160" i="1"/>
  <c r="D160" i="1"/>
  <c r="Q129" i="1"/>
  <c r="P129" i="1"/>
  <c r="I129" i="1"/>
  <c r="H129" i="1"/>
  <c r="F129" i="1"/>
  <c r="E129" i="1"/>
  <c r="O136" i="1"/>
  <c r="D136" i="1"/>
  <c r="Q119" i="1"/>
  <c r="P119" i="1"/>
  <c r="I119" i="1"/>
  <c r="H119" i="1"/>
  <c r="F119" i="1"/>
  <c r="E119" i="1"/>
  <c r="O127" i="1"/>
  <c r="D127" i="1"/>
  <c r="O124" i="1"/>
  <c r="D124" i="1"/>
  <c r="Q94" i="1"/>
  <c r="P94" i="1"/>
  <c r="I94" i="1"/>
  <c r="H94" i="1"/>
  <c r="F94" i="1"/>
  <c r="E94" i="1"/>
  <c r="Q77" i="1"/>
  <c r="P77" i="1"/>
  <c r="I77" i="1"/>
  <c r="H77" i="1"/>
  <c r="F77" i="1"/>
  <c r="E77" i="1"/>
  <c r="Q66" i="1"/>
  <c r="P66" i="1"/>
  <c r="I66" i="1"/>
  <c r="H66" i="1"/>
  <c r="F66" i="1"/>
  <c r="E66" i="1"/>
  <c r="Q36" i="1"/>
  <c r="I36" i="1"/>
  <c r="H36" i="1"/>
  <c r="F36" i="1"/>
  <c r="E36" i="1"/>
  <c r="Q28" i="1"/>
  <c r="P28" i="1"/>
  <c r="I28" i="1"/>
  <c r="H28" i="1"/>
  <c r="F28" i="1"/>
  <c r="E28" i="1"/>
  <c r="P7" i="1"/>
  <c r="Q7" i="1"/>
  <c r="I7" i="1"/>
  <c r="H7" i="1"/>
  <c r="F7" i="1"/>
  <c r="E7" i="1"/>
  <c r="O114" i="1"/>
  <c r="D114" i="1"/>
  <c r="O111" i="1"/>
  <c r="D111" i="1"/>
  <c r="O98" i="1"/>
  <c r="D98" i="1"/>
  <c r="O96" i="1"/>
  <c r="D96" i="1"/>
  <c r="D82" i="1"/>
  <c r="D81" i="1"/>
  <c r="O20" i="1"/>
  <c r="D20" i="1"/>
  <c r="D46" i="1"/>
  <c r="D44" i="1"/>
  <c r="D43" i="1"/>
  <c r="D80" i="1"/>
  <c r="O71" i="1"/>
  <c r="D71" i="1"/>
  <c r="O70" i="1"/>
  <c r="D70" i="1"/>
  <c r="O68" i="1"/>
  <c r="D68" i="1"/>
  <c r="D47" i="1"/>
  <c r="D8" i="1"/>
  <c r="D10" i="1"/>
  <c r="D14" i="1"/>
  <c r="D16" i="1"/>
  <c r="D17" i="1"/>
  <c r="D19" i="1"/>
  <c r="D21" i="1"/>
  <c r="D22" i="1"/>
  <c r="D24" i="1"/>
  <c r="D25" i="1"/>
  <c r="D26" i="1"/>
  <c r="D27" i="1"/>
  <c r="D29" i="1"/>
  <c r="D30" i="1"/>
  <c r="D31" i="1"/>
  <c r="D32" i="1"/>
  <c r="D33" i="1"/>
  <c r="D34" i="1"/>
  <c r="D35" i="1"/>
  <c r="D37" i="1"/>
  <c r="D52" i="1"/>
  <c r="D53" i="1"/>
  <c r="D54" i="1"/>
  <c r="D55" i="1"/>
  <c r="D63" i="1"/>
  <c r="D65" i="1"/>
  <c r="D67" i="1"/>
  <c r="D69" i="1"/>
  <c r="D75" i="1"/>
  <c r="D76" i="1"/>
  <c r="D78" i="1"/>
  <c r="D85" i="1"/>
  <c r="D86" i="1"/>
  <c r="D87" i="1"/>
  <c r="D88" i="1"/>
  <c r="D90" i="1"/>
  <c r="D92" i="1"/>
  <c r="D93" i="1"/>
  <c r="D95" i="1"/>
  <c r="D100" i="1"/>
  <c r="D101" i="1"/>
  <c r="D102" i="1"/>
  <c r="D103" i="1"/>
  <c r="D104" i="1"/>
  <c r="D105" i="1"/>
  <c r="D107" i="1"/>
  <c r="D109" i="1"/>
  <c r="D112" i="1"/>
  <c r="D113" i="1"/>
  <c r="D115" i="1"/>
  <c r="D117" i="1"/>
  <c r="D118" i="1"/>
  <c r="D120" i="1"/>
  <c r="D128" i="1"/>
  <c r="D130" i="1"/>
  <c r="D132" i="1"/>
  <c r="D134" i="1"/>
  <c r="D135" i="1"/>
  <c r="D137" i="1"/>
  <c r="D138" i="1"/>
  <c r="D139" i="1"/>
  <c r="D140" i="1"/>
  <c r="D141" i="1"/>
  <c r="D143" i="1"/>
  <c r="D144" i="1"/>
  <c r="D145" i="1"/>
  <c r="D146" i="1"/>
  <c r="D148" i="1"/>
  <c r="D149" i="1"/>
  <c r="D152" i="1"/>
  <c r="D153" i="1"/>
  <c r="D154" i="1"/>
  <c r="D155" i="1"/>
  <c r="D156" i="1"/>
  <c r="D161" i="1"/>
  <c r="D162" i="1"/>
  <c r="D164" i="1"/>
  <c r="D166" i="1"/>
  <c r="D167" i="1"/>
  <c r="D169" i="1"/>
  <c r="D171" i="1"/>
  <c r="D174" i="1"/>
  <c r="D175" i="1"/>
  <c r="D177" i="1"/>
  <c r="D178" i="1"/>
  <c r="D179" i="1"/>
  <c r="D180" i="1"/>
  <c r="D181" i="1"/>
  <c r="D187" i="1"/>
  <c r="D190" i="1"/>
  <c r="D191" i="1"/>
  <c r="D193" i="1"/>
  <c r="D195" i="1"/>
  <c r="D196" i="1"/>
  <c r="D198" i="1"/>
  <c r="D199" i="1"/>
  <c r="D201" i="1"/>
  <c r="D202" i="1"/>
  <c r="D205" i="1"/>
  <c r="D206" i="1"/>
  <c r="D207" i="1"/>
  <c r="D209" i="1"/>
  <c r="D216" i="1"/>
  <c r="D221" i="1"/>
  <c r="D223" i="1"/>
  <c r="D224" i="1"/>
  <c r="D225" i="1"/>
  <c r="O16" i="1"/>
  <c r="O17" i="1"/>
  <c r="O19" i="1"/>
  <c r="O21" i="1"/>
  <c r="O22" i="1"/>
  <c r="O24" i="1"/>
  <c r="O25" i="1"/>
  <c r="O26" i="1"/>
  <c r="O27" i="1"/>
  <c r="O29" i="1"/>
  <c r="O30" i="1"/>
  <c r="O31" i="1"/>
  <c r="O32" i="1"/>
  <c r="O33" i="1"/>
  <c r="O34" i="1"/>
  <c r="O35" i="1"/>
  <c r="O65" i="1"/>
  <c r="O67" i="1"/>
  <c r="O69" i="1"/>
  <c r="O75" i="1"/>
  <c r="O76" i="1"/>
  <c r="O95" i="1"/>
  <c r="O100" i="1"/>
  <c r="O101" i="1"/>
  <c r="O102" i="1"/>
  <c r="O103" i="1"/>
  <c r="O104" i="1"/>
  <c r="O105" i="1"/>
  <c r="O107" i="1"/>
  <c r="O109" i="1"/>
  <c r="O112" i="1"/>
  <c r="O113" i="1"/>
  <c r="O115" i="1"/>
  <c r="O117" i="1"/>
  <c r="O118" i="1"/>
  <c r="O120" i="1"/>
  <c r="O128" i="1"/>
  <c r="O130" i="1"/>
  <c r="O132" i="1"/>
  <c r="O134" i="1"/>
  <c r="O135" i="1"/>
  <c r="O137" i="1"/>
  <c r="O138" i="1"/>
  <c r="O139" i="1"/>
  <c r="O140" i="1"/>
  <c r="O141" i="1"/>
  <c r="O143" i="1"/>
  <c r="O144" i="1"/>
  <c r="O145" i="1"/>
  <c r="O146" i="1"/>
  <c r="O148" i="1"/>
  <c r="O149" i="1"/>
  <c r="O152" i="1"/>
  <c r="O153" i="1"/>
  <c r="O154" i="1"/>
  <c r="O155" i="1"/>
  <c r="O156" i="1"/>
  <c r="O161" i="1"/>
  <c r="O162" i="1"/>
  <c r="O164" i="1"/>
  <c r="O166" i="1"/>
  <c r="O167" i="1"/>
  <c r="O169" i="1"/>
  <c r="O171" i="1"/>
  <c r="O174" i="1"/>
  <c r="O175" i="1"/>
  <c r="O177" i="1"/>
  <c r="O178" i="1"/>
  <c r="O179" i="1"/>
  <c r="O180" i="1"/>
  <c r="O181" i="1"/>
  <c r="O187" i="1"/>
  <c r="O190" i="1"/>
  <c r="O191" i="1"/>
  <c r="O193" i="1"/>
  <c r="O195" i="1"/>
  <c r="O196" i="1"/>
  <c r="O198" i="1"/>
  <c r="O199" i="1"/>
  <c r="O201" i="1"/>
  <c r="O202" i="1"/>
  <c r="O205" i="1"/>
  <c r="O206" i="1"/>
  <c r="O207" i="1"/>
  <c r="O209" i="1"/>
  <c r="O216" i="1"/>
  <c r="O221" i="1"/>
  <c r="O223" i="1"/>
  <c r="O224" i="1"/>
  <c r="O225" i="1"/>
  <c r="O8" i="1"/>
  <c r="O10" i="1"/>
  <c r="O14" i="1"/>
  <c r="O6" i="1"/>
  <c r="G222" i="1" l="1"/>
  <c r="C219" i="1"/>
  <c r="P1" i="1"/>
  <c r="M1" i="1"/>
  <c r="G163" i="1"/>
  <c r="C58" i="1"/>
  <c r="C218" i="1"/>
  <c r="H1" i="1"/>
  <c r="E1" i="1"/>
  <c r="F1" i="1"/>
  <c r="L1" i="1"/>
  <c r="I1" i="1"/>
  <c r="C61" i="1"/>
  <c r="C57" i="1"/>
  <c r="C59" i="1"/>
  <c r="C60" i="1"/>
  <c r="C220" i="1"/>
  <c r="C212" i="1"/>
  <c r="C213" i="1"/>
  <c r="C204" i="1"/>
  <c r="C203" i="1"/>
  <c r="C194" i="1"/>
  <c r="C189" i="1"/>
  <c r="C121" i="1"/>
  <c r="C185" i="1"/>
  <c r="C123" i="1"/>
  <c r="C186" i="1"/>
  <c r="C182" i="1"/>
  <c r="C176" i="1"/>
  <c r="C170" i="1"/>
  <c r="C172" i="1"/>
  <c r="C168" i="1"/>
  <c r="C165" i="1"/>
  <c r="C158" i="1"/>
  <c r="C159" i="1"/>
  <c r="C157" i="1"/>
  <c r="C151" i="1"/>
  <c r="C150" i="1"/>
  <c r="C147" i="1"/>
  <c r="C142" i="1"/>
  <c r="C133" i="1"/>
  <c r="C131" i="1"/>
  <c r="C125" i="1"/>
  <c r="C126" i="1"/>
  <c r="C122" i="1"/>
  <c r="C116" i="1"/>
  <c r="C110" i="1"/>
  <c r="C108" i="1"/>
  <c r="C99" i="1"/>
  <c r="C97" i="1"/>
  <c r="C91" i="1"/>
  <c r="C89" i="1"/>
  <c r="C83" i="1"/>
  <c r="C84" i="1"/>
  <c r="C79" i="1"/>
  <c r="C74" i="1"/>
  <c r="C72" i="1"/>
  <c r="C73" i="1"/>
  <c r="C50" i="1"/>
  <c r="C42" i="1"/>
  <c r="C41" i="1"/>
  <c r="C49" i="1"/>
  <c r="C48" i="1"/>
  <c r="C45" i="1"/>
  <c r="C39" i="1"/>
  <c r="C38" i="1"/>
  <c r="C40" i="1"/>
  <c r="C23" i="1"/>
  <c r="C15" i="1"/>
  <c r="C13" i="1"/>
  <c r="C12" i="1"/>
  <c r="C11" i="1"/>
  <c r="C9" i="1"/>
  <c r="C183" i="1"/>
  <c r="C44" i="1"/>
  <c r="C81" i="1"/>
  <c r="C98" i="1"/>
  <c r="C188" i="1"/>
  <c r="D192" i="1"/>
  <c r="D197" i="1"/>
  <c r="D200" i="1"/>
  <c r="K197" i="1"/>
  <c r="K215" i="1"/>
  <c r="D208" i="1"/>
  <c r="O208" i="1"/>
  <c r="K7" i="1"/>
  <c r="K192" i="1"/>
  <c r="K200" i="1"/>
  <c r="K210" i="1"/>
  <c r="K222" i="1"/>
  <c r="K28" i="1"/>
  <c r="K208" i="1"/>
  <c r="C106" i="1"/>
  <c r="K163" i="1"/>
  <c r="K129" i="1"/>
  <c r="K119" i="1"/>
  <c r="C127" i="1"/>
  <c r="K94" i="1"/>
  <c r="K64" i="1"/>
  <c r="K36" i="1"/>
  <c r="K77" i="1"/>
  <c r="K66" i="1"/>
  <c r="C51" i="1"/>
  <c r="C17" i="1"/>
  <c r="C224" i="1"/>
  <c r="C221" i="1"/>
  <c r="C209" i="1"/>
  <c r="C164" i="1"/>
  <c r="C161" i="1"/>
  <c r="C134" i="1"/>
  <c r="C130" i="1"/>
  <c r="C216" i="1"/>
  <c r="D129" i="1"/>
  <c r="D64" i="1"/>
  <c r="C18" i="1"/>
  <c r="C93" i="1"/>
  <c r="C65" i="1"/>
  <c r="C207" i="1"/>
  <c r="C205" i="1"/>
  <c r="C201" i="1"/>
  <c r="C195" i="1"/>
  <c r="C191" i="1"/>
  <c r="C187" i="1"/>
  <c r="C179" i="1"/>
  <c r="C177" i="1"/>
  <c r="C174" i="1"/>
  <c r="C166" i="1"/>
  <c r="O64" i="1"/>
  <c r="C181" i="1"/>
  <c r="C198" i="1"/>
  <c r="C118" i="1"/>
  <c r="C109" i="1"/>
  <c r="C103" i="1"/>
  <c r="C55" i="1"/>
  <c r="C132" i="1"/>
  <c r="C6" i="1"/>
  <c r="C10" i="1"/>
  <c r="C225" i="1"/>
  <c r="C223" i="1"/>
  <c r="C206" i="1"/>
  <c r="C202" i="1"/>
  <c r="C196" i="1"/>
  <c r="C193" i="1"/>
  <c r="C190" i="1"/>
  <c r="C180" i="1"/>
  <c r="C178" i="1"/>
  <c r="C175" i="1"/>
  <c r="C155" i="1"/>
  <c r="C153" i="1"/>
  <c r="C149" i="1"/>
  <c r="C146" i="1"/>
  <c r="C144" i="1"/>
  <c r="C141" i="1"/>
  <c r="C139" i="1"/>
  <c r="C137" i="1"/>
  <c r="C120" i="1"/>
  <c r="C117" i="1"/>
  <c r="C113" i="1"/>
  <c r="C112" i="1"/>
  <c r="C107" i="1"/>
  <c r="C104" i="1"/>
  <c r="C102" i="1"/>
  <c r="C100" i="1"/>
  <c r="C76" i="1"/>
  <c r="C69" i="1"/>
  <c r="C63" i="1"/>
  <c r="C54" i="1"/>
  <c r="C52" i="1"/>
  <c r="C35" i="1"/>
  <c r="C33" i="1"/>
  <c r="C31" i="1"/>
  <c r="C29" i="1"/>
  <c r="C26" i="1"/>
  <c r="C24" i="1"/>
  <c r="C21" i="1"/>
  <c r="C169" i="1"/>
  <c r="C171" i="1"/>
  <c r="C160" i="1"/>
  <c r="C87" i="1"/>
  <c r="C14" i="1"/>
  <c r="C8" i="1"/>
  <c r="C167" i="1"/>
  <c r="C115" i="1"/>
  <c r="C105" i="1"/>
  <c r="C101" i="1"/>
  <c r="C95" i="1"/>
  <c r="C67" i="1"/>
  <c r="C53" i="1"/>
  <c r="C199" i="1"/>
  <c r="C162" i="1"/>
  <c r="C135" i="1"/>
  <c r="C90" i="1"/>
  <c r="C85" i="1"/>
  <c r="C70" i="1"/>
  <c r="C80" i="1"/>
  <c r="C20" i="1"/>
  <c r="C82" i="1"/>
  <c r="C114" i="1"/>
  <c r="C184" i="1"/>
  <c r="C214" i="1"/>
  <c r="C156" i="1"/>
  <c r="C154" i="1"/>
  <c r="C152" i="1"/>
  <c r="C148" i="1"/>
  <c r="C145" i="1"/>
  <c r="C143" i="1"/>
  <c r="C140" i="1"/>
  <c r="C138" i="1"/>
  <c r="C128" i="1"/>
  <c r="C92" i="1"/>
  <c r="C88" i="1"/>
  <c r="C86" i="1"/>
  <c r="C78" i="1"/>
  <c r="C75" i="1"/>
  <c r="C34" i="1"/>
  <c r="C32" i="1"/>
  <c r="C30" i="1"/>
  <c r="C27" i="1"/>
  <c r="C25" i="1"/>
  <c r="C22" i="1"/>
  <c r="C19" i="1"/>
  <c r="C16" i="1"/>
  <c r="C47" i="1"/>
  <c r="C68" i="1"/>
  <c r="C71" i="1"/>
  <c r="C43" i="1"/>
  <c r="C46" i="1"/>
  <c r="C96" i="1"/>
  <c r="C111" i="1"/>
  <c r="D7" i="1"/>
  <c r="D28" i="1"/>
  <c r="O28" i="1"/>
  <c r="D36" i="1"/>
  <c r="D66" i="1"/>
  <c r="O66" i="1"/>
  <c r="D77" i="1"/>
  <c r="D94" i="1"/>
  <c r="O94" i="1"/>
  <c r="C124" i="1"/>
  <c r="D119" i="1"/>
  <c r="O119" i="1"/>
  <c r="C136" i="1"/>
  <c r="D163" i="1"/>
  <c r="C173" i="1"/>
  <c r="C211" i="1"/>
  <c r="O222" i="1"/>
  <c r="O200" i="1"/>
  <c r="O192" i="1"/>
  <c r="O163" i="1"/>
  <c r="O129" i="1"/>
  <c r="O77" i="1"/>
  <c r="O7" i="1"/>
  <c r="D210" i="1"/>
  <c r="O210" i="1"/>
  <c r="D215" i="1"/>
  <c r="O215" i="1"/>
  <c r="D222" i="1"/>
  <c r="O1" i="1" l="1"/>
  <c r="D1" i="1"/>
  <c r="K1" i="1"/>
  <c r="G1" i="1"/>
  <c r="C197" i="1"/>
  <c r="C200" i="1"/>
  <c r="C64" i="1"/>
  <c r="C215" i="1"/>
  <c r="C210" i="1"/>
  <c r="C129" i="1"/>
  <c r="C192" i="1"/>
  <c r="C66" i="1"/>
  <c r="C28" i="1"/>
  <c r="C208" i="1"/>
  <c r="C163" i="1"/>
  <c r="C94" i="1"/>
  <c r="C77" i="1"/>
  <c r="C119" i="1"/>
  <c r="C222" i="1"/>
  <c r="P36" i="1"/>
  <c r="O36" i="1" s="1"/>
  <c r="C36" i="1" s="1"/>
  <c r="O37" i="1"/>
  <c r="C37" i="1" s="1"/>
  <c r="C1" i="1" l="1"/>
</calcChain>
</file>

<file path=xl/sharedStrings.xml><?xml version="1.0" encoding="utf-8"?>
<sst xmlns="http://schemas.openxmlformats.org/spreadsheetml/2006/main" count="242" uniqueCount="232">
  <si>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</si>
  <si>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</si>
  <si>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</si>
  <si>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</si>
  <si>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</si>
  <si>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</si>
  <si>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</si>
  <si>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</si>
  <si>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</si>
  <si>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</si>
  <si>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</si>
  <si>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</si>
  <si>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</si>
  <si>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</si>
  <si>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</si>
  <si>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</si>
  <si>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</si>
  <si>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</si>
  <si>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</si>
  <si>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</si>
  <si>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</si>
  <si>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</si>
  <si>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</si>
  <si>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</si>
  <si>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</si>
  <si>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</si>
  <si>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</si>
  <si>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</si>
  <si>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</si>
  <si>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</si>
  <si>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</si>
  <si>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</si>
  <si>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</si>
  <si>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</si>
  <si>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</si>
  <si>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</si>
  <si>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</si>
  <si>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</si>
  <si>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</si>
  <si>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</si>
  <si>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</si>
  <si>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</si>
  <si>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</si>
  <si>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</si>
  <si>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</si>
  <si>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</si>
  <si>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</si>
  <si>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</si>
  <si>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</si>
  <si>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</si>
  <si>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</si>
  <si>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</si>
  <si>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</si>
  <si>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</si>
  <si>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</si>
  <si>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</si>
  <si>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</si>
  <si>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肺胞出血</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</si>
  <si>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</si>
  <si>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</si>
  <si>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</si>
  <si>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</si>
  <si>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</si>
  <si>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</si>
  <si>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</si>
  <si>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</si>
  <si>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</si>
  <si>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冠動脈血栓症</t>
    <phoneticPr fontId="1"/>
  </si>
  <si>
    <t>冠動脈閉塞</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</si>
  <si>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</si>
  <si>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</si>
  <si>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</si>
  <si>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</si>
  <si>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</si>
  <si>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</si>
  <si>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</si>
  <si>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</si>
  <si>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</si>
  <si>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</si>
  <si>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</si>
  <si>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</si>
  <si>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</si>
  <si>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</si>
  <si>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</si>
  <si>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</si>
  <si>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</si>
  <si>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</si>
  <si>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</si>
  <si>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</si>
  <si>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</si>
  <si>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</si>
  <si>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</si>
  <si>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</si>
  <si>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</si>
  <si>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</si>
  <si>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</si>
  <si>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</si>
  <si>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</si>
  <si>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</si>
  <si>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</si>
  <si>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</si>
  <si>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</si>
  <si>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</si>
  <si>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</si>
  <si>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</si>
  <si>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</si>
  <si>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</si>
  <si>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</si>
  <si>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</si>
  <si>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自殺既遂</t>
    <phoneticPr fontId="1"/>
  </si>
  <si>
    <t>代謝および栄養障害</t>
    <phoneticPr fontId="1"/>
  </si>
  <si>
    <t>アシドーシス</t>
    <phoneticPr fontId="1"/>
  </si>
  <si>
    <t>マラスムス</t>
    <phoneticPr fontId="1"/>
  </si>
  <si>
    <t>高ナトリウム血症</t>
    <phoneticPr fontId="1"/>
  </si>
  <si>
    <t>脱水</t>
    <phoneticPr fontId="1"/>
  </si>
  <si>
    <t>低蛋白血症</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</si>
  <si>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</si>
  <si>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</si>
  <si>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</si>
  <si>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</si>
  <si>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</si>
  <si>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</si>
  <si>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</si>
  <si>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血小板数減少</t>
    <phoneticPr fontId="1"/>
  </si>
  <si>
    <t>呼吸器、胸郭および縦隔障害</t>
    <phoneticPr fontId="1"/>
  </si>
  <si>
    <t>※専門家の評価結果にかかわらず、新型コロナワクチン接種後の死亡として報告された事例を集計したもの。ワクチン接種との因果関係が認められた症状を集計したものではない。</t>
    <phoneticPr fontId="1"/>
  </si>
  <si>
    <t>【別紙2】</t>
    <phoneticPr fontId="1"/>
  </si>
  <si>
    <t>注2：同一症例に複数の死因等の記載がある場合はいずれも計上しているため、件数の総数と症例数は一致しない。</t>
    <phoneticPr fontId="1"/>
  </si>
  <si>
    <t>注3：「死因等」の記載は副反応疑い報告書の記載（接種の状況、症状の概要、報告者意見）を総合的に考慮の上、記載。資料１－１－２や資料１－２－２の「症状名（PT)」とは異なることがある。</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</si>
  <si>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</si>
  <si>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</si>
  <si>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</si>
  <si>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</si>
  <si>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</si>
  <si>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</si>
  <si>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</si>
  <si>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</si>
  <si>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</si>
  <si>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</si>
  <si>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</si>
  <si>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</si>
  <si>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</si>
  <si>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</si>
  <si>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</si>
  <si>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</si>
  <si>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</si>
  <si>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</si>
  <si>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</si>
  <si>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</si>
  <si>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</si>
  <si>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</si>
  <si>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</si>
  <si>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</si>
  <si>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</si>
  <si>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 xml:space="preserve">破裂性脳動脈瘤 </t>
    <phoneticPr fontId="1"/>
  </si>
  <si>
    <t>良性、悪性および詳細不明の新生物（嚢胞およびポリープを含</t>
    <phoneticPr fontId="1"/>
  </si>
  <si>
    <t>悪性新生物</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</si>
  <si>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</si>
  <si>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</si>
  <si>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</si>
  <si>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</si>
  <si>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</si>
  <si>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</si>
  <si>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</si>
  <si>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</si>
  <si>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</si>
  <si>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出血性胃潰瘍</t>
    <phoneticPr fontId="1"/>
  </si>
  <si>
    <t>新型コロナワクチン（コミナティ筋注、ファイザー株式会社）接種後死亡事例 死因別集計表
※（令和3年2月17日から令和3年8月22日までの報告分）</t>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</si>
  <si>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</si>
  <si>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</si>
  <si>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</si>
  <si>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</si>
  <si>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</si>
  <si>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</si>
  <si>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</si>
  <si>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</si>
  <si>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</si>
  <si>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</si>
  <si>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</si>
  <si>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</si>
  <si>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</si>
  <si>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</si>
  <si>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</si>
  <si>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</si>
  <si>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 xml:space="preserve"> 胆嚢炎</t>
    <phoneticPr fontId="1"/>
  </si>
  <si>
    <t>汎血球減少症</t>
    <phoneticPr fontId="1"/>
  </si>
  <si>
    <t>免疫性血小板減少症</t>
    <phoneticPr fontId="1"/>
  </si>
  <si>
    <t>溶血性尿毒症症候群</t>
    <phoneticPr fontId="1"/>
  </si>
  <si>
    <t>ショック</t>
    <phoneticPr fontId="1"/>
  </si>
  <si>
    <t>出血</t>
    <phoneticPr fontId="1"/>
  </si>
  <si>
    <t xml:space="preserve">出血性ショック </t>
    <phoneticPr fontId="1"/>
  </si>
  <si>
    <t>動脈閉塞性疾患</t>
    <phoneticPr fontId="1"/>
  </si>
  <si>
    <t>末梢動脈閉塞</t>
    <phoneticPr fontId="1"/>
  </si>
  <si>
    <t>急性呼吸窮迫症候群</t>
    <phoneticPr fontId="1"/>
  </si>
  <si>
    <t>血胸</t>
    <phoneticPr fontId="1"/>
  </si>
  <si>
    <t>肺気腫</t>
    <phoneticPr fontId="1"/>
  </si>
  <si>
    <t>肺出血</t>
    <phoneticPr fontId="1"/>
  </si>
  <si>
    <t>痰貯留</t>
    <phoneticPr fontId="1"/>
  </si>
  <si>
    <t>外傷性血胸</t>
    <phoneticPr fontId="1"/>
  </si>
  <si>
    <t>各種物質毒性</t>
    <phoneticPr fontId="1"/>
  </si>
  <si>
    <t xml:space="preserve">交通事故 </t>
    <phoneticPr fontId="1"/>
  </si>
  <si>
    <t>硬膜下出血</t>
    <rPh sb="3" eb="5">
      <t>シュッケツ</t>
    </rPh>
    <phoneticPr fontId="1"/>
  </si>
  <si>
    <t>転倒</t>
    <phoneticPr fontId="1"/>
  </si>
  <si>
    <t>頭部損傷</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</si>
  <si>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</si>
  <si>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</si>
  <si>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</si>
  <si>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</si>
  <si>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</si>
  <si>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</si>
  <si>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</si>
  <si>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</si>
  <si>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</si>
  <si>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</si>
  <si>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</si>
  <si>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</si>
  <si>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</si>
  <si>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</si>
  <si>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</si>
  <si>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脳血栓症</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</si>
  <si>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</si>
  <si>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</si>
  <si>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</si>
  <si>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</si>
  <si>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</si>
  <si>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</si>
  <si>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</si>
  <si>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</si>
  <si>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</si>
  <si>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</si>
  <si>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注1：2/17～8/22までに副反応疑い報告された内容に基づく。</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</si>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</sst>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color rgb="FFFF0000"/>
      <name val="游ゴシック"/>
      <family val="2"/>
      <charset val="128"/>
      <scheme val="minor"/>
    </font>
  </fonts>
  <fills count="8">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
      <patternFill patternType="solid">
        <fgColor rgb="FFFF99FF"/>
        <bgColor indexed="64"/>
      </patternFill>
    </fill>
  </fills>
  <borders count="7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s>
  <cellStyleXfs count="1">
    <xf numFmtId="0" fontId="0" fillId="0" borderId="0">
      <alignment vertical="center"/>
    </xf>
  </cellStyleXfs>
  <cellXfs count="118">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38" xfId="0" applyBorder="1">
      <alignment vertical="center"/>
    </xf>
    <xf numFmtId="0" fontId="0" fillId="3" borderId="44" xfId="0" applyFill="1" applyBorder="1">
      <alignment vertical="center"/>
    </xf>
    <xf numFmtId="0" fontId="0" fillId="2" borderId="45" xfId="0" applyFill="1" applyBorder="1">
      <alignment vertical="center"/>
    </xf>
    <xf numFmtId="0" fontId="0" fillId="3" borderId="47" xfId="0" applyFill="1" applyBorder="1">
      <alignment vertical="center"/>
    </xf>
    <xf numFmtId="0" fontId="0" fillId="2" borderId="48" xfId="0" applyFill="1" applyBorder="1">
      <alignment vertical="center"/>
    </xf>
    <xf numFmtId="0" fontId="0" fillId="0" borderId="49" xfId="0" applyBorder="1">
      <alignment vertical="center"/>
    </xf>
    <xf numFmtId="0" fontId="0" fillId="3" borderId="13" xfId="0" applyFill="1" applyBorder="1">
      <alignment vertical="center"/>
    </xf>
    <xf numFmtId="0" fontId="0" fillId="4" borderId="51" xfId="0" applyFill="1" applyBorder="1">
      <alignment vertical="center"/>
    </xf>
    <xf numFmtId="0" fontId="0" fillId="4" borderId="52" xfId="0" applyFill="1" applyBorder="1">
      <alignment vertical="center"/>
    </xf>
    <xf numFmtId="0" fontId="0" fillId="4" borderId="54" xfId="0" applyFill="1" applyBorder="1" applyAlignment="1">
      <alignment horizontal="center"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7" xfId="0" applyFill="1" applyBorder="1">
      <alignment vertical="center"/>
    </xf>
    <xf numFmtId="0" fontId="0" fillId="4" borderId="58" xfId="0" applyFill="1" applyBorder="1">
      <alignment vertical="center"/>
    </xf>
    <xf numFmtId="0" fontId="0" fillId="4" borderId="59" xfId="0" applyFill="1" applyBorder="1">
      <alignment vertical="center"/>
    </xf>
    <xf numFmtId="0" fontId="0" fillId="2" borderId="60" xfId="0" applyFill="1" applyBorder="1">
      <alignment vertical="center"/>
    </xf>
    <xf numFmtId="0" fontId="0" fillId="4" borderId="61" xfId="0" applyFill="1" applyBorder="1">
      <alignment vertical="center"/>
    </xf>
    <xf numFmtId="0" fontId="0" fillId="2" borderId="62" xfId="0" applyFill="1"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5" borderId="67" xfId="0" applyFill="1" applyBorder="1" applyAlignment="1">
      <alignment horizontal="center" vertical="center"/>
    </xf>
    <xf numFmtId="0" fontId="0" fillId="5" borderId="68" xfId="0" applyFill="1" applyBorder="1" applyAlignment="1">
      <alignment horizontal="center"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5" borderId="71" xfId="0" applyFill="1" applyBorder="1">
      <alignment vertical="center"/>
    </xf>
    <xf numFmtId="0" fontId="0" fillId="5" borderId="72" xfId="0" applyFill="1" applyBorder="1">
      <alignment vertical="center"/>
    </xf>
    <xf numFmtId="0" fontId="0" fillId="5" borderId="73" xfId="0" applyFill="1" applyBorder="1">
      <alignment vertical="center"/>
    </xf>
    <xf numFmtId="0" fontId="0" fillId="2" borderId="74" xfId="0" applyFill="1" applyBorder="1">
      <alignment vertical="center"/>
    </xf>
    <xf numFmtId="0" fontId="0" fillId="2" borderId="75" xfId="0" applyFill="1" applyBorder="1">
      <alignment vertical="center"/>
    </xf>
    <xf numFmtId="0" fontId="0" fillId="4" borderId="46" xfId="0" applyFill="1" applyBorder="1">
      <alignment vertical="center"/>
    </xf>
    <xf numFmtId="0" fontId="0" fillId="4" borderId="43" xfId="0" applyFill="1" applyBorder="1">
      <alignment vertical="center"/>
    </xf>
    <xf numFmtId="0" fontId="0" fillId="4" borderId="30" xfId="0" applyFill="1" applyBorder="1" applyAlignment="1">
      <alignment horizontal="center" vertical="center"/>
    </xf>
    <xf numFmtId="0" fontId="0" fillId="4" borderId="2" xfId="0" applyFill="1" applyBorder="1" applyAlignment="1">
      <alignment horizontal="center" vertical="center" shrinkToFit="1"/>
    </xf>
    <xf numFmtId="0" fontId="2" fillId="0" borderId="0" xfId="0" applyFont="1" applyAlignment="1">
      <alignment horizontal="center" vertical="center" wrapText="1"/>
    </xf>
    <xf numFmtId="0" fontId="0" fillId="0" borderId="50" xfId="0" applyBorder="1" applyAlignment="1">
      <alignment vertical="center" wrapText="1"/>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4" borderId="76"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0" fontId="0" fillId="4" borderId="53"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71"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4" xfId="0" applyFill="1" applyBorder="1">
      <alignment vertical="center"/>
    </xf>
    <xf numFmtId="0" fontId="0" fillId="2" borderId="47" xfId="0" applyFill="1" applyBorder="1">
      <alignment vertical="center"/>
    </xf>
    <xf numFmtId="0" fontId="0" fillId="2" borderId="44" xfId="0" applyFill="1" applyBorder="1">
      <alignment vertical="center"/>
    </xf>
    <xf numFmtId="0" fontId="0" fillId="6" borderId="25" xfId="0" applyFill="1" applyBorder="1" applyAlignment="1">
      <alignment horizontal="center" vertical="center"/>
    </xf>
    <xf numFmtId="0" fontId="0" fillId="6" borderId="27" xfId="0" applyFill="1" applyBorder="1">
      <alignment vertical="center"/>
    </xf>
    <xf numFmtId="0" fontId="0" fillId="6" borderId="29" xfId="0" applyFill="1" applyBorder="1">
      <alignment vertical="center"/>
    </xf>
    <xf numFmtId="0" fontId="0" fillId="6" borderId="31" xfId="0" applyFill="1" applyBorder="1">
      <alignment vertical="center"/>
    </xf>
    <xf numFmtId="0" fontId="0" fillId="6" borderId="25" xfId="0" applyFill="1" applyBorder="1">
      <alignment vertical="center"/>
    </xf>
    <xf numFmtId="0" fontId="0" fillId="6" borderId="36" xfId="0" applyFill="1" applyBorder="1">
      <alignment vertical="center"/>
    </xf>
    <xf numFmtId="0" fontId="0" fillId="6" borderId="60" xfId="0" applyFill="1" applyBorder="1">
      <alignment vertical="center"/>
    </xf>
    <xf numFmtId="0" fontId="0" fillId="6" borderId="62" xfId="0" applyFill="1" applyBorder="1">
      <alignment vertical="center"/>
    </xf>
    <xf numFmtId="0" fontId="0" fillId="7" borderId="0" xfId="0" applyFill="1">
      <alignment vertical="center"/>
    </xf>
    <xf numFmtId="0" fontId="3" fillId="4" borderId="28"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3" fillId="5" borderId="69" xfId="0" applyFont="1" applyFill="1" applyBorder="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Q229"/>
  <sheetViews>
    <sheetView tabSelected="1" zoomScaleNormal="100" workbookViewId="0"/>
  </sheetViews>
  <sheetFormatPr defaultRowHeight="18.75" x14ac:dyDescent="0.4"/>
  <cols>
    <col min="1" max="1" width="8.25" customWidth="1"/>
    <col min="2" max="2" width="25.5" bestFit="1" customWidth="1"/>
    <col min="3" max="3" width="5.625" customWidth="1"/>
    <col min="4" max="4" width="5.625" style="1" customWidth="1"/>
    <col min="5" max="6" width="5.625" customWidth="1"/>
    <col min="7" max="7" width="5.625" style="1" customWidth="1"/>
    <col min="8" max="10" width="5.625" customWidth="1"/>
    <col min="11" max="11" width="5.625" style="1" customWidth="1"/>
    <col min="12" max="14" width="5.625" customWidth="1"/>
    <col min="15" max="15" width="5.625" style="1" customWidth="1"/>
    <col min="16" max="17" width="5.625" customWidth="1"/>
  </cols>
  <sheetData>
    <row r="1" spans="1:17" x14ac:dyDescent="0.4">
      <c r="A1" t="s">
        <v>126</v>
      </c>
      <c r="C1" s="113">
        <f>C7+C28+C36+C64+C66+C77+C94+C119+C129+C163+C192+C197+C200+C208+C210+C215+C222</f>
        <v>1300</v>
      </c>
      <c r="D1">
        <f t="shared" ref="D1:R1" si="0">D7+D28+D36+D64+D66+D77+D94+D119+D129+D163+D192+D197+D200+D208+D210+D215+D222</f>
        <v>23</v>
      </c>
      <c r="E1">
        <f t="shared" si="0"/>
        <v>16</v>
      </c>
      <c r="F1">
        <f t="shared" si="0"/>
        <v>7</v>
      </c>
      <c r="G1">
        <f t="shared" si="0"/>
        <v>84</v>
      </c>
      <c r="H1">
        <f t="shared" si="0"/>
        <v>40</v>
      </c>
      <c r="I1">
        <f t="shared" si="0"/>
        <v>43</v>
      </c>
      <c r="J1">
        <f t="shared" si="0"/>
        <v>1</v>
      </c>
      <c r="K1" s="113">
        <f t="shared" si="0"/>
        <v>1186</v>
      </c>
      <c r="L1" s="113">
        <f t="shared" si="0"/>
        <v>594</v>
      </c>
      <c r="M1" s="113">
        <f t="shared" si="0"/>
        <v>586</v>
      </c>
      <c r="N1">
        <f t="shared" si="0"/>
        <v>6</v>
      </c>
      <c r="O1">
        <f t="shared" si="0"/>
        <v>7</v>
      </c>
      <c r="P1">
        <f t="shared" si="0"/>
        <v>3</v>
      </c>
      <c r="Q1">
        <f t="shared" si="0"/>
        <v>4</v>
      </c>
    </row>
    <row r="2" spans="1:17" ht="56.25" customHeight="1" x14ac:dyDescent="0.4">
      <c r="A2" s="78" t="s">
        <v>167</v>
      </c>
      <c r="B2" s="78"/>
      <c r="C2" s="78"/>
      <c r="D2" s="78"/>
      <c r="E2" s="78"/>
      <c r="F2" s="78"/>
      <c r="G2" s="78"/>
      <c r="H2" s="78"/>
      <c r="I2" s="78"/>
      <c r="J2" s="78"/>
      <c r="K2" s="78"/>
      <c r="L2" s="78"/>
      <c r="M2" s="78"/>
      <c r="N2" s="78"/>
      <c r="O2" s="78"/>
      <c r="P2" s="78"/>
      <c r="Q2" s="78"/>
    </row>
    <row r="3" spans="1:17" ht="38.25" customHeight="1" thickBot="1" x14ac:dyDescent="0.45">
      <c r="A3" s="79" t="s">
        <v>125</v>
      </c>
      <c r="B3" s="79"/>
      <c r="C3" s="79"/>
      <c r="D3" s="79"/>
      <c r="E3" s="79"/>
      <c r="F3" s="79"/>
      <c r="G3" s="79"/>
      <c r="H3" s="79"/>
      <c r="I3" s="79"/>
      <c r="J3" s="79"/>
      <c r="K3" s="79"/>
      <c r="L3" s="79"/>
      <c r="M3" s="79"/>
      <c r="N3" s="79"/>
      <c r="O3" s="79"/>
      <c r="P3" s="79"/>
      <c r="Q3" s="79"/>
    </row>
    <row r="4" spans="1:17" ht="19.5" thickTop="1" x14ac:dyDescent="0.4">
      <c r="A4" s="91" t="s">
        <v>6</v>
      </c>
      <c r="B4" s="92"/>
      <c r="C4" s="64" t="s">
        <v>0</v>
      </c>
      <c r="D4" s="86" t="s">
        <v>1</v>
      </c>
      <c r="E4" s="87"/>
      <c r="F4" s="88"/>
      <c r="G4" s="89" t="s">
        <v>2</v>
      </c>
      <c r="H4" s="89"/>
      <c r="I4" s="89"/>
      <c r="J4" s="77"/>
      <c r="K4" s="83" t="s">
        <v>3</v>
      </c>
      <c r="L4" s="84"/>
      <c r="M4" s="84"/>
      <c r="N4" s="85"/>
      <c r="O4" s="87" t="s">
        <v>158</v>
      </c>
      <c r="P4" s="87"/>
      <c r="Q4" s="90"/>
    </row>
    <row r="5" spans="1:17" x14ac:dyDescent="0.4">
      <c r="A5" s="93"/>
      <c r="B5" s="94"/>
      <c r="C5" s="65"/>
      <c r="D5" s="50"/>
      <c r="E5" s="7" t="s">
        <v>4</v>
      </c>
      <c r="F5" s="22" t="s">
        <v>5</v>
      </c>
      <c r="G5" s="76"/>
      <c r="H5" s="7" t="s">
        <v>4</v>
      </c>
      <c r="I5" s="13" t="s">
        <v>5</v>
      </c>
      <c r="J5" s="105" t="s">
        <v>159</v>
      </c>
      <c r="K5" s="76"/>
      <c r="L5" s="7" t="s">
        <v>4</v>
      </c>
      <c r="M5" s="97" t="s">
        <v>5</v>
      </c>
      <c r="N5" s="105" t="s">
        <v>159</v>
      </c>
      <c r="O5" s="76"/>
      <c r="P5" s="7" t="s">
        <v>4</v>
      </c>
      <c r="Q5" s="8" t="s">
        <v>5</v>
      </c>
    </row>
    <row r="6" spans="1:17" ht="19.5" thickBot="1" x14ac:dyDescent="0.45">
      <c r="A6" s="93"/>
      <c r="B6" s="94"/>
      <c r="C6" s="66">
        <f>D6+G6+K6+O6</f>
        <v>1295</v>
      </c>
      <c r="D6" s="51">
        <f>E6+F6</f>
        <v>23</v>
      </c>
      <c r="E6" s="9">
        <v>16</v>
      </c>
      <c r="F6" s="24">
        <v>7</v>
      </c>
      <c r="G6" s="18">
        <f>H6+I6+J6</f>
        <v>84</v>
      </c>
      <c r="H6" s="9">
        <v>40</v>
      </c>
      <c r="I6" s="14">
        <v>43</v>
      </c>
      <c r="J6" s="106">
        <v>1</v>
      </c>
      <c r="K6" s="23">
        <f>L6+M6+N6</f>
        <v>1181</v>
      </c>
      <c r="L6" s="9">
        <v>592</v>
      </c>
      <c r="M6" s="98">
        <v>583</v>
      </c>
      <c r="N6" s="106">
        <v>6</v>
      </c>
      <c r="O6" s="18">
        <f>P6+Q6</f>
        <v>7</v>
      </c>
      <c r="P6" s="9">
        <v>3</v>
      </c>
      <c r="Q6" s="10">
        <v>4</v>
      </c>
    </row>
    <row r="7" spans="1:17" ht="20.25" thickTop="1" thickBot="1" x14ac:dyDescent="0.45">
      <c r="A7" s="81" t="s">
        <v>7</v>
      </c>
      <c r="B7" s="82"/>
      <c r="C7" s="67">
        <f>D7+G7+K7+O7</f>
        <v>29</v>
      </c>
      <c r="D7" s="52">
        <f t="shared" ref="D7:D129" si="1">E7+F7</f>
        <v>0</v>
      </c>
      <c r="E7" s="11">
        <f>SUM(E8:E27)</f>
        <v>0</v>
      </c>
      <c r="F7" s="26">
        <f>SUM(F8:F27)</f>
        <v>0</v>
      </c>
      <c r="G7" s="19">
        <f>H7+I7+J7</f>
        <v>1</v>
      </c>
      <c r="H7" s="11">
        <f t="shared" ref="H7:J7" si="2">SUM(H8:H27)</f>
        <v>1</v>
      </c>
      <c r="I7" s="15">
        <f t="shared" si="2"/>
        <v>0</v>
      </c>
      <c r="J7" s="107">
        <f t="shared" si="2"/>
        <v>0</v>
      </c>
      <c r="K7" s="25">
        <f>L7+M7+N7</f>
        <v>28</v>
      </c>
      <c r="L7" s="11">
        <f t="shared" ref="L7:M7" si="3">SUM(L8:L27)</f>
        <v>10</v>
      </c>
      <c r="M7" s="99">
        <f t="shared" si="3"/>
        <v>18</v>
      </c>
      <c r="N7" s="107">
        <f t="shared" ref="N7" si="4">SUM(N8:N27)</f>
        <v>0</v>
      </c>
      <c r="O7" s="19">
        <f t="shared" ref="O7:O129" si="5">P7+Q7</f>
        <v>0</v>
      </c>
      <c r="P7" s="11">
        <f>SUM(P8:P27)</f>
        <v>0</v>
      </c>
      <c r="Q7" s="12">
        <f t="shared" ref="Q7" si="6">SUM(Q8:Q27)</f>
        <v>0</v>
      </c>
    </row>
    <row r="8" spans="1:17" ht="19.5" thickTop="1" x14ac:dyDescent="0.4">
      <c r="A8" s="40"/>
      <c r="B8" s="37" t="s">
        <v>164</v>
      </c>
      <c r="C8" s="68">
        <f>D8+G8+K8+O8</f>
        <v>1</v>
      </c>
      <c r="D8" s="53">
        <f t="shared" si="1"/>
        <v>0</v>
      </c>
      <c r="E8" s="5"/>
      <c r="F8" s="28"/>
      <c r="G8" s="20">
        <f t="shared" ref="G8:G71" si="7">H8+I8+J8</f>
        <v>1</v>
      </c>
      <c r="H8" s="5">
        <v>1</v>
      </c>
      <c r="I8" s="16"/>
      <c r="J8" s="108"/>
      <c r="K8" s="27">
        <f t="shared" ref="K8:K35" si="8">L8+M8+N8</f>
        <v>0</v>
      </c>
      <c r="L8" s="5"/>
      <c r="M8" s="100"/>
      <c r="N8" s="108"/>
      <c r="O8" s="20">
        <f t="shared" si="5"/>
        <v>0</v>
      </c>
      <c r="P8" s="5"/>
      <c r="Q8" s="6"/>
    </row>
    <row r="9" spans="1:17" x14ac:dyDescent="0.4">
      <c r="A9" s="40"/>
      <c r="B9" s="38" t="s">
        <v>163</v>
      </c>
      <c r="C9" s="69">
        <f>D9+G9+K9+O9</f>
        <v>6</v>
      </c>
      <c r="D9" s="54">
        <f t="shared" ref="D9" si="9">E9+F9</f>
        <v>0</v>
      </c>
      <c r="E9" s="3"/>
      <c r="F9" s="30"/>
      <c r="G9" s="21">
        <f t="shared" si="7"/>
        <v>0</v>
      </c>
      <c r="H9" s="3"/>
      <c r="I9" s="17"/>
      <c r="J9" s="109"/>
      <c r="K9" s="29">
        <f t="shared" ref="K9" si="10">L9+M9+N9</f>
        <v>6</v>
      </c>
      <c r="L9" s="3">
        <v>4</v>
      </c>
      <c r="M9" s="101">
        <v>2</v>
      </c>
      <c r="N9" s="109"/>
      <c r="O9" s="21">
        <f t="shared" ref="O9" si="11">P9+Q9</f>
        <v>0</v>
      </c>
      <c r="P9" s="3"/>
      <c r="Q9" s="4"/>
    </row>
    <row r="10" spans="1:17" x14ac:dyDescent="0.4">
      <c r="A10" s="40"/>
      <c r="B10" s="38" t="s">
        <v>7</v>
      </c>
      <c r="C10" s="69">
        <f>D10+G10+K10+O10</f>
        <v>1</v>
      </c>
      <c r="D10" s="54">
        <f t="shared" si="1"/>
        <v>0</v>
      </c>
      <c r="E10" s="3"/>
      <c r="F10" s="30"/>
      <c r="G10" s="21">
        <f t="shared" si="7"/>
        <v>0</v>
      </c>
      <c r="H10" s="3"/>
      <c r="I10" s="17"/>
      <c r="J10" s="109"/>
      <c r="K10" s="29">
        <f t="shared" si="8"/>
        <v>1</v>
      </c>
      <c r="L10" s="3"/>
      <c r="M10" s="101">
        <v>1</v>
      </c>
      <c r="N10" s="109"/>
      <c r="O10" s="21">
        <f t="shared" si="5"/>
        <v>0</v>
      </c>
      <c r="P10" s="3"/>
      <c r="Q10" s="4"/>
    </row>
    <row r="11" spans="1:17" x14ac:dyDescent="0.4">
      <c r="A11" s="40"/>
      <c r="B11" s="38" t="s">
        <v>8</v>
      </c>
      <c r="C11" s="69">
        <f>D11+G11+K11+O11</f>
        <v>1</v>
      </c>
      <c r="D11" s="54">
        <f t="shared" ref="D11:D13" si="12">E11+F11</f>
        <v>0</v>
      </c>
      <c r="E11" s="3"/>
      <c r="F11" s="30"/>
      <c r="G11" s="21">
        <f t="shared" si="7"/>
        <v>0</v>
      </c>
      <c r="H11" s="3"/>
      <c r="I11" s="17"/>
      <c r="J11" s="109"/>
      <c r="K11" s="29">
        <f t="shared" ref="K11:K13" si="13">L11+M11+N11</f>
        <v>1</v>
      </c>
      <c r="L11" s="3"/>
      <c r="M11" s="101">
        <v>1</v>
      </c>
      <c r="N11" s="109"/>
      <c r="O11" s="21">
        <f t="shared" ref="O11:O13" si="14">P11+Q11</f>
        <v>0</v>
      </c>
      <c r="P11" s="3"/>
      <c r="Q11" s="4"/>
    </row>
    <row r="12" spans="1:17" x14ac:dyDescent="0.4">
      <c r="A12" s="40"/>
      <c r="B12" t="s">
        <v>165</v>
      </c>
      <c r="C12" s="69">
        <f>D12+G12+K12+O12</f>
        <v>3</v>
      </c>
      <c r="D12" s="54">
        <f t="shared" si="12"/>
        <v>0</v>
      </c>
      <c r="E12" s="3"/>
      <c r="F12" s="30"/>
      <c r="G12" s="21">
        <f t="shared" si="7"/>
        <v>0</v>
      </c>
      <c r="H12" s="3"/>
      <c r="I12" s="17"/>
      <c r="J12" s="109"/>
      <c r="K12" s="29">
        <f t="shared" si="13"/>
        <v>3</v>
      </c>
      <c r="L12" s="3">
        <v>1</v>
      </c>
      <c r="M12" s="101">
        <v>2</v>
      </c>
      <c r="N12" s="109"/>
      <c r="O12" s="21">
        <f t="shared" si="14"/>
        <v>0</v>
      </c>
      <c r="P12" s="3"/>
      <c r="Q12" s="4"/>
    </row>
    <row r="13" spans="1:17" x14ac:dyDescent="0.4">
      <c r="A13" s="40"/>
      <c r="B13" s="96" t="s">
        <v>166</v>
      </c>
      <c r="C13" s="69">
        <f>D13+G13+K13+O13</f>
        <v>1</v>
      </c>
      <c r="D13" s="54">
        <f t="shared" si="12"/>
        <v>0</v>
      </c>
      <c r="E13" s="3"/>
      <c r="F13" s="30"/>
      <c r="G13" s="21">
        <f t="shared" si="7"/>
        <v>0</v>
      </c>
      <c r="H13" s="3"/>
      <c r="I13" s="17"/>
      <c r="J13" s="109"/>
      <c r="K13" s="29">
        <f t="shared" si="13"/>
        <v>1</v>
      </c>
      <c r="L13" s="3"/>
      <c r="M13" s="101">
        <v>1</v>
      </c>
      <c r="N13" s="109"/>
      <c r="O13" s="21">
        <f t="shared" si="14"/>
        <v>0</v>
      </c>
      <c r="P13" s="3"/>
      <c r="Q13" s="4"/>
    </row>
    <row r="14" spans="1:17" x14ac:dyDescent="0.4">
      <c r="A14" s="40"/>
      <c r="B14" s="96" t="s">
        <v>168</v>
      </c>
      <c r="C14" s="69">
        <f>D14+G14+K14+O14</f>
        <v>1</v>
      </c>
      <c r="D14" s="54">
        <f t="shared" si="1"/>
        <v>0</v>
      </c>
      <c r="E14" s="3"/>
      <c r="F14" s="30"/>
      <c r="G14" s="21">
        <f t="shared" si="7"/>
        <v>0</v>
      </c>
      <c r="H14" s="3"/>
      <c r="I14" s="17"/>
      <c r="J14" s="109"/>
      <c r="K14" s="29">
        <f t="shared" si="8"/>
        <v>1</v>
      </c>
      <c r="L14" s="3">
        <v>1</v>
      </c>
      <c r="M14" s="101"/>
      <c r="N14" s="109"/>
      <c r="O14" s="21">
        <f t="shared" si="5"/>
        <v>0</v>
      </c>
      <c r="P14" s="3"/>
      <c r="Q14" s="4"/>
    </row>
    <row r="15" spans="1:17" x14ac:dyDescent="0.4">
      <c r="A15" s="40"/>
      <c r="B15" s="38" t="s">
        <v>9</v>
      </c>
      <c r="C15" s="69">
        <f>D15+G15+K15+O15</f>
        <v>1</v>
      </c>
      <c r="D15" s="54">
        <f t="shared" ref="D15" si="15">E15+F15</f>
        <v>0</v>
      </c>
      <c r="E15" s="3"/>
      <c r="F15" s="30"/>
      <c r="G15" s="21">
        <f t="shared" si="7"/>
        <v>0</v>
      </c>
      <c r="H15" s="3"/>
      <c r="I15" s="17"/>
      <c r="J15" s="109"/>
      <c r="K15" s="29">
        <f t="shared" ref="K15" si="16">L15+M15+N15</f>
        <v>1</v>
      </c>
      <c r="L15" s="3"/>
      <c r="M15" s="101">
        <v>1</v>
      </c>
      <c r="N15" s="109"/>
      <c r="O15" s="21">
        <f t="shared" ref="O15" si="17">P15+Q15</f>
        <v>0</v>
      </c>
      <c r="P15" s="3"/>
      <c r="Q15" s="4"/>
    </row>
    <row r="16" spans="1:17" x14ac:dyDescent="0.4">
      <c r="A16" s="40"/>
      <c r="B16" s="38" t="s">
        <v>169</v>
      </c>
      <c r="C16" s="69">
        <f>D16+G16+K16+O16</f>
        <v>1</v>
      </c>
      <c r="D16" s="54">
        <f t="shared" si="1"/>
        <v>0</v>
      </c>
      <c r="E16" s="3"/>
      <c r="F16" s="30"/>
      <c r="G16" s="21">
        <f t="shared" si="7"/>
        <v>0</v>
      </c>
      <c r="H16" s="3"/>
      <c r="I16" s="17"/>
      <c r="J16" s="109"/>
      <c r="K16" s="29">
        <f t="shared" si="8"/>
        <v>1</v>
      </c>
      <c r="L16" s="3"/>
      <c r="M16" s="101">
        <v>1</v>
      </c>
      <c r="N16" s="109"/>
      <c r="O16" s="21">
        <f t="shared" si="5"/>
        <v>0</v>
      </c>
      <c r="P16" s="3"/>
      <c r="Q16" s="4"/>
    </row>
    <row r="17" spans="1:17" x14ac:dyDescent="0.4">
      <c r="A17" s="40"/>
      <c r="B17" s="38" t="s">
        <v>10</v>
      </c>
      <c r="C17" s="69">
        <f>D17+G17+K17+O17</f>
        <v>1</v>
      </c>
      <c r="D17" s="54">
        <f t="shared" si="1"/>
        <v>0</v>
      </c>
      <c r="E17" s="3"/>
      <c r="F17" s="30"/>
      <c r="G17" s="21">
        <f t="shared" si="7"/>
        <v>0</v>
      </c>
      <c r="H17" s="3"/>
      <c r="I17" s="17"/>
      <c r="J17" s="109"/>
      <c r="K17" s="29">
        <f t="shared" si="8"/>
        <v>1</v>
      </c>
      <c r="L17" s="3">
        <v>1</v>
      </c>
      <c r="M17" s="101"/>
      <c r="N17" s="109"/>
      <c r="O17" s="21">
        <f t="shared" si="5"/>
        <v>0</v>
      </c>
      <c r="P17" s="3"/>
      <c r="Q17" s="4"/>
    </row>
    <row r="18" spans="1:17" x14ac:dyDescent="0.4">
      <c r="A18" s="40"/>
      <c r="B18" s="38" t="s">
        <v>160</v>
      </c>
      <c r="C18" s="69">
        <f>D18+G18+K18+O18</f>
        <v>1</v>
      </c>
      <c r="D18" s="54">
        <f t="shared" ref="D18" si="18">E18+F18</f>
        <v>0</v>
      </c>
      <c r="E18" s="3"/>
      <c r="F18" s="30"/>
      <c r="G18" s="21">
        <f t="shared" si="7"/>
        <v>0</v>
      </c>
      <c r="H18" s="3"/>
      <c r="I18" s="17"/>
      <c r="J18" s="109"/>
      <c r="K18" s="29">
        <f t="shared" si="8"/>
        <v>1</v>
      </c>
      <c r="L18" s="3"/>
      <c r="M18" s="101">
        <v>1</v>
      </c>
      <c r="N18" s="109"/>
      <c r="O18" s="21">
        <f t="shared" ref="O18" si="19">P18+Q18</f>
        <v>0</v>
      </c>
      <c r="P18" s="3"/>
      <c r="Q18" s="4"/>
    </row>
    <row r="19" spans="1:17" x14ac:dyDescent="0.4">
      <c r="A19" s="40"/>
      <c r="B19" s="38" t="s">
        <v>11</v>
      </c>
      <c r="C19" s="69">
        <f>D19+G19+K19+O19</f>
        <v>1</v>
      </c>
      <c r="D19" s="54">
        <f t="shared" si="1"/>
        <v>0</v>
      </c>
      <c r="E19" s="3"/>
      <c r="F19" s="30"/>
      <c r="G19" s="21">
        <f t="shared" si="7"/>
        <v>0</v>
      </c>
      <c r="H19" s="3"/>
      <c r="I19" s="17"/>
      <c r="J19" s="109"/>
      <c r="K19" s="29">
        <f t="shared" si="8"/>
        <v>1</v>
      </c>
      <c r="L19" s="3"/>
      <c r="M19" s="101">
        <v>1</v>
      </c>
      <c r="N19" s="109"/>
      <c r="O19" s="21">
        <f t="shared" si="5"/>
        <v>0</v>
      </c>
      <c r="P19" s="3"/>
      <c r="Q19" s="4"/>
    </row>
    <row r="20" spans="1:17" x14ac:dyDescent="0.4">
      <c r="A20" s="40"/>
      <c r="B20" s="38" t="s">
        <v>129</v>
      </c>
      <c r="C20" s="69">
        <f>D20+G20+K20+O20</f>
        <v>1</v>
      </c>
      <c r="D20" s="54">
        <f t="shared" ref="D20" si="20">E20+F20</f>
        <v>0</v>
      </c>
      <c r="E20" s="3"/>
      <c r="F20" s="30"/>
      <c r="G20" s="21">
        <f t="shared" si="7"/>
        <v>0</v>
      </c>
      <c r="H20" s="3"/>
      <c r="I20" s="17"/>
      <c r="J20" s="109"/>
      <c r="K20" s="29">
        <f t="shared" si="8"/>
        <v>1</v>
      </c>
      <c r="L20" s="3"/>
      <c r="M20" s="101">
        <v>1</v>
      </c>
      <c r="N20" s="109"/>
      <c r="O20" s="21">
        <f t="shared" ref="O20" si="21">P20+Q20</f>
        <v>0</v>
      </c>
      <c r="P20" s="3"/>
      <c r="Q20" s="4"/>
    </row>
    <row r="21" spans="1:17" x14ac:dyDescent="0.4">
      <c r="A21" s="40"/>
      <c r="B21" s="38" t="s">
        <v>12</v>
      </c>
      <c r="C21" s="69">
        <f>D21+G21+K21+O21</f>
        <v>2</v>
      </c>
      <c r="D21" s="54">
        <f t="shared" si="1"/>
        <v>0</v>
      </c>
      <c r="E21" s="3"/>
      <c r="F21" s="30"/>
      <c r="G21" s="21">
        <f t="shared" si="7"/>
        <v>0</v>
      </c>
      <c r="H21" s="3"/>
      <c r="I21" s="17"/>
      <c r="J21" s="109"/>
      <c r="K21" s="29">
        <f t="shared" si="8"/>
        <v>2</v>
      </c>
      <c r="L21" s="3">
        <v>1</v>
      </c>
      <c r="M21" s="101">
        <v>1</v>
      </c>
      <c r="N21" s="109"/>
      <c r="O21" s="21">
        <f t="shared" si="5"/>
        <v>0</v>
      </c>
      <c r="P21" s="3"/>
      <c r="Q21" s="4"/>
    </row>
    <row r="22" spans="1:17" x14ac:dyDescent="0.4">
      <c r="A22" s="40"/>
      <c r="B22" s="38" t="s">
        <v>13</v>
      </c>
      <c r="C22" s="69">
        <f>D22+G22+K22+O22</f>
        <v>1</v>
      </c>
      <c r="D22" s="54">
        <f t="shared" si="1"/>
        <v>0</v>
      </c>
      <c r="E22" s="3"/>
      <c r="F22" s="30"/>
      <c r="G22" s="21">
        <f t="shared" si="7"/>
        <v>0</v>
      </c>
      <c r="H22" s="3"/>
      <c r="I22" s="17"/>
      <c r="J22" s="109"/>
      <c r="K22" s="29">
        <f t="shared" si="8"/>
        <v>1</v>
      </c>
      <c r="L22" s="3">
        <v>1</v>
      </c>
      <c r="M22" s="101"/>
      <c r="N22" s="109"/>
      <c r="O22" s="21">
        <f t="shared" si="5"/>
        <v>0</v>
      </c>
      <c r="P22" s="3"/>
      <c r="Q22" s="4"/>
    </row>
    <row r="23" spans="1:17" x14ac:dyDescent="0.4">
      <c r="A23" s="40"/>
      <c r="B23" s="38" t="s">
        <v>170</v>
      </c>
      <c r="C23" s="69">
        <f>D23+G23+K23+O23</f>
        <v>1</v>
      </c>
      <c r="D23" s="54">
        <f t="shared" ref="D23" si="22">E23+F23</f>
        <v>0</v>
      </c>
      <c r="E23" s="3"/>
      <c r="F23" s="30"/>
      <c r="G23" s="21">
        <f t="shared" si="7"/>
        <v>0</v>
      </c>
      <c r="H23" s="3"/>
      <c r="I23" s="17"/>
      <c r="J23" s="109"/>
      <c r="K23" s="29">
        <f t="shared" ref="K23" si="23">L23+M23+N23</f>
        <v>1</v>
      </c>
      <c r="L23" s="3">
        <v>1</v>
      </c>
      <c r="M23" s="101"/>
      <c r="N23" s="109"/>
      <c r="O23" s="21">
        <f t="shared" ref="O23" si="24">P23+Q23</f>
        <v>0</v>
      </c>
      <c r="P23" s="3"/>
      <c r="Q23" s="4"/>
    </row>
    <row r="24" spans="1:17" x14ac:dyDescent="0.4">
      <c r="A24" s="40"/>
      <c r="B24" s="38" t="s">
        <v>14</v>
      </c>
      <c r="C24" s="69">
        <f>D24+G24+K24+O24</f>
        <v>1</v>
      </c>
      <c r="D24" s="54">
        <f t="shared" si="1"/>
        <v>0</v>
      </c>
      <c r="E24" s="3"/>
      <c r="F24" s="30"/>
      <c r="G24" s="21">
        <f t="shared" si="7"/>
        <v>0</v>
      </c>
      <c r="H24" s="3"/>
      <c r="I24" s="17"/>
      <c r="J24" s="109"/>
      <c r="K24" s="29">
        <f t="shared" si="8"/>
        <v>1</v>
      </c>
      <c r="L24" s="3"/>
      <c r="M24" s="101">
        <v>1</v>
      </c>
      <c r="N24" s="109"/>
      <c r="O24" s="21">
        <f t="shared" si="5"/>
        <v>0</v>
      </c>
      <c r="P24" s="3"/>
      <c r="Q24" s="4"/>
    </row>
    <row r="25" spans="1:17" x14ac:dyDescent="0.4">
      <c r="A25" s="40"/>
      <c r="B25" s="38" t="s">
        <v>130</v>
      </c>
      <c r="C25" s="69">
        <f>D25+G25+K25+O25</f>
        <v>1</v>
      </c>
      <c r="D25" s="54">
        <f t="shared" si="1"/>
        <v>0</v>
      </c>
      <c r="E25" s="3"/>
      <c r="F25" s="30"/>
      <c r="G25" s="21">
        <f t="shared" si="7"/>
        <v>0</v>
      </c>
      <c r="H25" s="3"/>
      <c r="I25" s="17"/>
      <c r="J25" s="109"/>
      <c r="K25" s="29">
        <f t="shared" si="8"/>
        <v>1</v>
      </c>
      <c r="L25" s="3"/>
      <c r="M25" s="101">
        <v>1</v>
      </c>
      <c r="N25" s="109"/>
      <c r="O25" s="21">
        <f t="shared" si="5"/>
        <v>0</v>
      </c>
      <c r="P25" s="3"/>
      <c r="Q25" s="4"/>
    </row>
    <row r="26" spans="1:17" x14ac:dyDescent="0.4">
      <c r="A26" s="40"/>
      <c r="B26" s="38" t="s">
        <v>15</v>
      </c>
      <c r="C26" s="69">
        <f>D26+G26+K26+O26</f>
        <v>2</v>
      </c>
      <c r="D26" s="54">
        <f t="shared" si="1"/>
        <v>0</v>
      </c>
      <c r="E26" s="3"/>
      <c r="F26" s="30"/>
      <c r="G26" s="21">
        <f t="shared" si="7"/>
        <v>0</v>
      </c>
      <c r="H26" s="3"/>
      <c r="I26" s="17"/>
      <c r="J26" s="109"/>
      <c r="K26" s="29">
        <f t="shared" si="8"/>
        <v>2</v>
      </c>
      <c r="L26" s="3"/>
      <c r="M26" s="101">
        <v>2</v>
      </c>
      <c r="N26" s="109"/>
      <c r="O26" s="21">
        <f t="shared" si="5"/>
        <v>0</v>
      </c>
      <c r="P26" s="3"/>
      <c r="Q26" s="4"/>
    </row>
    <row r="27" spans="1:17" ht="19.5" thickBot="1" x14ac:dyDescent="0.45">
      <c r="A27" s="41"/>
      <c r="B27" s="39" t="s">
        <v>16</v>
      </c>
      <c r="C27" s="70">
        <f>D27+G27+K27+O27</f>
        <v>1</v>
      </c>
      <c r="D27" s="55">
        <f t="shared" si="1"/>
        <v>0</v>
      </c>
      <c r="E27" s="32"/>
      <c r="F27" s="35"/>
      <c r="G27" s="31">
        <f t="shared" si="7"/>
        <v>0</v>
      </c>
      <c r="H27" s="32"/>
      <c r="I27" s="33"/>
      <c r="J27" s="110"/>
      <c r="K27" s="34">
        <f t="shared" si="8"/>
        <v>1</v>
      </c>
      <c r="L27" s="32"/>
      <c r="M27" s="102">
        <v>1</v>
      </c>
      <c r="N27" s="110"/>
      <c r="O27" s="31">
        <f t="shared" si="5"/>
        <v>0</v>
      </c>
      <c r="P27" s="32"/>
      <c r="Q27" s="36"/>
    </row>
    <row r="28" spans="1:17" ht="20.25" thickTop="1" thickBot="1" x14ac:dyDescent="0.45">
      <c r="A28" s="81" t="s">
        <v>17</v>
      </c>
      <c r="B28" s="82"/>
      <c r="C28" s="67">
        <f>D28+G28+K28+O28</f>
        <v>147</v>
      </c>
      <c r="D28" s="52">
        <f t="shared" si="1"/>
        <v>1</v>
      </c>
      <c r="E28" s="11">
        <f>SUM(E29:E35)</f>
        <v>1</v>
      </c>
      <c r="F28" s="26">
        <f>SUM(F29:F35)</f>
        <v>0</v>
      </c>
      <c r="G28" s="19">
        <f t="shared" si="7"/>
        <v>8</v>
      </c>
      <c r="H28" s="11">
        <f t="shared" ref="H28:J28" si="25">SUM(H29:H35)</f>
        <v>3</v>
      </c>
      <c r="I28" s="15">
        <f t="shared" si="25"/>
        <v>5</v>
      </c>
      <c r="J28" s="107">
        <f t="shared" si="25"/>
        <v>0</v>
      </c>
      <c r="K28" s="25">
        <f t="shared" si="8"/>
        <v>138</v>
      </c>
      <c r="L28" s="11">
        <f t="shared" ref="L28:M28" si="26">SUM(L29:L35)</f>
        <v>77</v>
      </c>
      <c r="M28" s="99">
        <f>SUM(M29:M35)</f>
        <v>60</v>
      </c>
      <c r="N28" s="107">
        <f t="shared" ref="N28" si="27">SUM(N29:N35)</f>
        <v>1</v>
      </c>
      <c r="O28" s="19">
        <f t="shared" si="5"/>
        <v>0</v>
      </c>
      <c r="P28" s="11">
        <f t="shared" ref="P28:Q28" si="28">SUM(P29:P35)</f>
        <v>0</v>
      </c>
      <c r="Q28" s="12">
        <f t="shared" si="28"/>
        <v>0</v>
      </c>
    </row>
    <row r="29" spans="1:17" ht="19.5" thickTop="1" x14ac:dyDescent="0.4">
      <c r="A29" s="40"/>
      <c r="B29" s="37" t="s">
        <v>18</v>
      </c>
      <c r="C29" s="68">
        <f>D29+G29+K29+O29</f>
        <v>88</v>
      </c>
      <c r="D29" s="53">
        <f t="shared" si="1"/>
        <v>1</v>
      </c>
      <c r="E29" s="5">
        <v>1</v>
      </c>
      <c r="F29" s="28"/>
      <c r="G29" s="20">
        <f t="shared" si="7"/>
        <v>2</v>
      </c>
      <c r="H29" s="5">
        <v>2</v>
      </c>
      <c r="I29" s="16"/>
      <c r="J29" s="108"/>
      <c r="K29" s="27">
        <f t="shared" si="8"/>
        <v>85</v>
      </c>
      <c r="L29" s="5">
        <v>47</v>
      </c>
      <c r="M29" s="100">
        <v>37</v>
      </c>
      <c r="N29" s="108">
        <v>1</v>
      </c>
      <c r="O29" s="20">
        <f t="shared" si="5"/>
        <v>0</v>
      </c>
      <c r="P29" s="5"/>
      <c r="Q29" s="6"/>
    </row>
    <row r="30" spans="1:17" x14ac:dyDescent="0.4">
      <c r="A30" s="40"/>
      <c r="B30" s="38" t="s">
        <v>19</v>
      </c>
      <c r="C30" s="69">
        <f>D30+G30+K30+O30</f>
        <v>18</v>
      </c>
      <c r="D30" s="54">
        <f t="shared" si="1"/>
        <v>0</v>
      </c>
      <c r="E30" s="3"/>
      <c r="F30" s="30"/>
      <c r="G30" s="21">
        <f t="shared" si="7"/>
        <v>2</v>
      </c>
      <c r="H30" s="3"/>
      <c r="I30" s="17">
        <v>2</v>
      </c>
      <c r="J30" s="109"/>
      <c r="K30" s="29">
        <f t="shared" si="8"/>
        <v>16</v>
      </c>
      <c r="L30" s="3">
        <v>12</v>
      </c>
      <c r="M30" s="101">
        <v>4</v>
      </c>
      <c r="N30" s="109"/>
      <c r="O30" s="21">
        <f t="shared" si="5"/>
        <v>0</v>
      </c>
      <c r="P30" s="3"/>
      <c r="Q30" s="4"/>
    </row>
    <row r="31" spans="1:17" x14ac:dyDescent="0.4">
      <c r="A31" s="40"/>
      <c r="B31" s="38" t="s">
        <v>20</v>
      </c>
      <c r="C31" s="69">
        <f>D31+G31+K31+O31</f>
        <v>7</v>
      </c>
      <c r="D31" s="54">
        <f t="shared" si="1"/>
        <v>0</v>
      </c>
      <c r="E31" s="3"/>
      <c r="F31" s="30"/>
      <c r="G31" s="21">
        <f t="shared" si="7"/>
        <v>0</v>
      </c>
      <c r="H31" s="3"/>
      <c r="I31" s="17"/>
      <c r="J31" s="109"/>
      <c r="K31" s="29">
        <f t="shared" si="8"/>
        <v>7</v>
      </c>
      <c r="L31" s="3">
        <v>4</v>
      </c>
      <c r="M31" s="101">
        <v>3</v>
      </c>
      <c r="N31" s="109"/>
      <c r="O31" s="21">
        <f t="shared" si="5"/>
        <v>0</v>
      </c>
      <c r="P31" s="3"/>
      <c r="Q31" s="4"/>
    </row>
    <row r="32" spans="1:17" x14ac:dyDescent="0.4">
      <c r="A32" s="40"/>
      <c r="B32" s="38" t="s">
        <v>21</v>
      </c>
      <c r="C32" s="69">
        <f>D32+G32+K32+O32</f>
        <v>12</v>
      </c>
      <c r="D32" s="54">
        <f t="shared" si="1"/>
        <v>0</v>
      </c>
      <c r="E32" s="3"/>
      <c r="F32" s="30"/>
      <c r="G32" s="21">
        <f t="shared" si="7"/>
        <v>1</v>
      </c>
      <c r="H32" s="3"/>
      <c r="I32" s="17">
        <v>1</v>
      </c>
      <c r="J32" s="109"/>
      <c r="K32" s="29">
        <f t="shared" si="8"/>
        <v>11</v>
      </c>
      <c r="L32" s="3">
        <v>5</v>
      </c>
      <c r="M32" s="101">
        <v>6</v>
      </c>
      <c r="N32" s="109"/>
      <c r="O32" s="21">
        <f t="shared" si="5"/>
        <v>0</v>
      </c>
      <c r="P32" s="3"/>
      <c r="Q32" s="4"/>
    </row>
    <row r="33" spans="1:17" x14ac:dyDescent="0.4">
      <c r="A33" s="40"/>
      <c r="B33" s="38" t="s">
        <v>22</v>
      </c>
      <c r="C33" s="69">
        <f>D33+G33+K33+O33</f>
        <v>14</v>
      </c>
      <c r="D33" s="54">
        <f t="shared" si="1"/>
        <v>0</v>
      </c>
      <c r="E33" s="3"/>
      <c r="F33" s="30"/>
      <c r="G33" s="21">
        <f t="shared" si="7"/>
        <v>1</v>
      </c>
      <c r="H33" s="3">
        <v>1</v>
      </c>
      <c r="I33" s="17"/>
      <c r="J33" s="109"/>
      <c r="K33" s="29">
        <f t="shared" si="8"/>
        <v>13</v>
      </c>
      <c r="L33" s="3">
        <v>7</v>
      </c>
      <c r="M33" s="101">
        <v>6</v>
      </c>
      <c r="N33" s="109"/>
      <c r="O33" s="21">
        <f t="shared" si="5"/>
        <v>0</v>
      </c>
      <c r="P33" s="3"/>
      <c r="Q33" s="4"/>
    </row>
    <row r="34" spans="1:17" x14ac:dyDescent="0.4">
      <c r="A34" s="40"/>
      <c r="B34" s="38" t="s">
        <v>23</v>
      </c>
      <c r="C34" s="69">
        <f>D34+G34+K34+O34</f>
        <v>7</v>
      </c>
      <c r="D34" s="54">
        <f t="shared" si="1"/>
        <v>0</v>
      </c>
      <c r="E34" s="3"/>
      <c r="F34" s="30"/>
      <c r="G34" s="21">
        <f t="shared" si="7"/>
        <v>1</v>
      </c>
      <c r="H34" s="3"/>
      <c r="I34" s="17">
        <v>1</v>
      </c>
      <c r="J34" s="109"/>
      <c r="K34" s="29">
        <f t="shared" si="8"/>
        <v>6</v>
      </c>
      <c r="L34" s="3">
        <v>2</v>
      </c>
      <c r="M34" s="101">
        <v>4</v>
      </c>
      <c r="N34" s="109"/>
      <c r="O34" s="21">
        <f t="shared" si="5"/>
        <v>0</v>
      </c>
      <c r="P34" s="3"/>
      <c r="Q34" s="4"/>
    </row>
    <row r="35" spans="1:17" ht="19.5" thickBot="1" x14ac:dyDescent="0.45">
      <c r="A35" s="40"/>
      <c r="B35" s="39" t="s">
        <v>24</v>
      </c>
      <c r="C35" s="70">
        <f>D35+G35+K35+O35</f>
        <v>1</v>
      </c>
      <c r="D35" s="55">
        <f t="shared" si="1"/>
        <v>0</v>
      </c>
      <c r="E35" s="32"/>
      <c r="F35" s="35"/>
      <c r="G35" s="31">
        <f t="shared" si="7"/>
        <v>1</v>
      </c>
      <c r="H35" s="32"/>
      <c r="I35" s="33">
        <v>1</v>
      </c>
      <c r="J35" s="110"/>
      <c r="K35" s="34">
        <f t="shared" si="8"/>
        <v>0</v>
      </c>
      <c r="L35" s="32"/>
      <c r="M35" s="102"/>
      <c r="N35" s="110"/>
      <c r="O35" s="31">
        <f t="shared" si="5"/>
        <v>0</v>
      </c>
      <c r="P35" s="32"/>
      <c r="Q35" s="36"/>
    </row>
    <row r="36" spans="1:17" ht="20.25" thickTop="1" thickBot="1" x14ac:dyDescent="0.45">
      <c r="A36" s="81" t="s">
        <v>25</v>
      </c>
      <c r="B36" s="82"/>
      <c r="C36" s="117">
        <f>D36+G36+K36+O36</f>
        <v>100</v>
      </c>
      <c r="D36" s="52">
        <f t="shared" si="1"/>
        <v>0</v>
      </c>
      <c r="E36" s="11">
        <f>SUM(E37:E63)</f>
        <v>0</v>
      </c>
      <c r="F36" s="26">
        <f>SUM(F37:F63)</f>
        <v>0</v>
      </c>
      <c r="G36" s="19">
        <f t="shared" si="7"/>
        <v>2</v>
      </c>
      <c r="H36" s="11">
        <f t="shared" ref="H36:J36" si="29">SUM(H37:H63)</f>
        <v>0</v>
      </c>
      <c r="I36" s="15">
        <f t="shared" si="29"/>
        <v>2</v>
      </c>
      <c r="J36" s="107">
        <f t="shared" si="29"/>
        <v>0</v>
      </c>
      <c r="K36" s="114">
        <f>L36+M36+N36</f>
        <v>98</v>
      </c>
      <c r="L36" s="115">
        <f>SUM(L37:L63)</f>
        <v>58</v>
      </c>
      <c r="M36" s="116">
        <f>SUM(M37:M63)</f>
        <v>40</v>
      </c>
      <c r="N36" s="107">
        <f t="shared" ref="N36" si="30">SUM(N37:N63)</f>
        <v>0</v>
      </c>
      <c r="O36" s="19">
        <f t="shared" si="5"/>
        <v>0</v>
      </c>
      <c r="P36" s="11">
        <f t="shared" ref="P36:Q36" si="31">SUM(P37:P63)</f>
        <v>0</v>
      </c>
      <c r="Q36" s="12">
        <f t="shared" si="31"/>
        <v>0</v>
      </c>
    </row>
    <row r="37" spans="1:17" ht="19.5" thickTop="1" x14ac:dyDescent="0.4">
      <c r="A37" s="40"/>
      <c r="B37" s="37" t="s">
        <v>171</v>
      </c>
      <c r="C37" s="68">
        <f>D37+G37+K37+O37</f>
        <v>1</v>
      </c>
      <c r="D37" s="53">
        <f t="shared" si="1"/>
        <v>0</v>
      </c>
      <c r="E37" s="5"/>
      <c r="F37" s="28"/>
      <c r="G37" s="20">
        <f t="shared" si="7"/>
        <v>0</v>
      </c>
      <c r="H37" s="5"/>
      <c r="I37" s="16"/>
      <c r="J37" s="108"/>
      <c r="K37" s="27">
        <f t="shared" ref="K37:K129" si="32">L37+M37+N37</f>
        <v>1</v>
      </c>
      <c r="L37" s="5">
        <v>1</v>
      </c>
      <c r="M37" s="100"/>
      <c r="N37" s="108"/>
      <c r="O37" s="20">
        <f t="shared" si="5"/>
        <v>0</v>
      </c>
      <c r="P37" s="5"/>
      <c r="Q37" s="6"/>
    </row>
    <row r="38" spans="1:17" x14ac:dyDescent="0.4">
      <c r="A38" s="40"/>
      <c r="B38" s="37" t="s">
        <v>172</v>
      </c>
      <c r="C38" s="68">
        <f>D38+G38+K38+O38</f>
        <v>1</v>
      </c>
      <c r="D38" s="53">
        <f t="shared" si="1"/>
        <v>0</v>
      </c>
      <c r="E38" s="5"/>
      <c r="F38" s="28"/>
      <c r="G38" s="20">
        <f t="shared" si="7"/>
        <v>1</v>
      </c>
      <c r="H38" s="5"/>
      <c r="I38" s="16">
        <v>1</v>
      </c>
      <c r="J38" s="108"/>
      <c r="K38" s="27">
        <f t="shared" si="32"/>
        <v>0</v>
      </c>
      <c r="L38" s="5"/>
      <c r="M38" s="100"/>
      <c r="N38" s="108"/>
      <c r="O38" s="20">
        <f t="shared" si="5"/>
        <v>0</v>
      </c>
      <c r="P38" s="5"/>
      <c r="Q38" s="6"/>
    </row>
    <row r="39" spans="1:17" x14ac:dyDescent="0.4">
      <c r="A39" s="40"/>
      <c r="B39" s="37" t="s">
        <v>131</v>
      </c>
      <c r="C39" s="68">
        <f>D39+G39+K39+O39</f>
        <v>1</v>
      </c>
      <c r="D39" s="53">
        <f t="shared" si="1"/>
        <v>0</v>
      </c>
      <c r="E39" s="5"/>
      <c r="F39" s="28"/>
      <c r="G39" s="20">
        <f t="shared" si="7"/>
        <v>0</v>
      </c>
      <c r="H39" s="5"/>
      <c r="I39" s="16"/>
      <c r="J39" s="108"/>
      <c r="K39" s="27">
        <f t="shared" si="32"/>
        <v>1</v>
      </c>
      <c r="L39" s="5">
        <v>1</v>
      </c>
      <c r="M39" s="100"/>
      <c r="N39" s="108"/>
      <c r="O39" s="20">
        <f t="shared" si="5"/>
        <v>0</v>
      </c>
      <c r="P39" s="5"/>
      <c r="Q39" s="6"/>
    </row>
    <row r="40" spans="1:17" x14ac:dyDescent="0.4">
      <c r="A40" s="40"/>
      <c r="B40" s="37" t="s">
        <v>173</v>
      </c>
      <c r="C40" s="68">
        <f>D40+G40+K40+O40</f>
        <v>1</v>
      </c>
      <c r="D40" s="53">
        <f t="shared" ref="D40:D42" si="33">E40+F40</f>
        <v>0</v>
      </c>
      <c r="E40" s="5"/>
      <c r="F40" s="28"/>
      <c r="G40" s="20">
        <f t="shared" si="7"/>
        <v>0</v>
      </c>
      <c r="H40" s="5"/>
      <c r="I40" s="16"/>
      <c r="J40" s="108"/>
      <c r="K40" s="27">
        <f t="shared" ref="K40:K42" si="34">L40+M40+N40</f>
        <v>1</v>
      </c>
      <c r="L40" s="5">
        <v>1</v>
      </c>
      <c r="M40" s="100"/>
      <c r="N40" s="108"/>
      <c r="O40" s="20">
        <f t="shared" si="5"/>
        <v>0</v>
      </c>
      <c r="P40" s="5"/>
      <c r="Q40" s="6"/>
    </row>
    <row r="41" spans="1:17" x14ac:dyDescent="0.4">
      <c r="A41" s="40"/>
      <c r="B41" s="37" t="s">
        <v>174</v>
      </c>
      <c r="C41" s="68">
        <f>D41+G41+K41+O41</f>
        <v>1</v>
      </c>
      <c r="D41" s="53">
        <f t="shared" si="33"/>
        <v>0</v>
      </c>
      <c r="E41" s="5"/>
      <c r="F41" s="28"/>
      <c r="G41" s="20">
        <f t="shared" si="7"/>
        <v>0</v>
      </c>
      <c r="H41" s="5"/>
      <c r="I41" s="16"/>
      <c r="J41" s="108"/>
      <c r="K41" s="27">
        <f t="shared" si="34"/>
        <v>1</v>
      </c>
      <c r="L41" s="5">
        <v>1</v>
      </c>
      <c r="M41" s="100"/>
      <c r="N41" s="108"/>
      <c r="O41" s="20">
        <f t="shared" si="5"/>
        <v>0</v>
      </c>
      <c r="P41" s="5"/>
      <c r="Q41" s="6"/>
    </row>
    <row r="42" spans="1:17" x14ac:dyDescent="0.4">
      <c r="A42" s="40"/>
      <c r="B42" s="37" t="s">
        <v>175</v>
      </c>
      <c r="C42" s="68">
        <f>D42+G42+K42+O42</f>
        <v>1</v>
      </c>
      <c r="D42" s="53">
        <f t="shared" si="33"/>
        <v>0</v>
      </c>
      <c r="E42" s="5"/>
      <c r="F42" s="28"/>
      <c r="G42" s="20">
        <f t="shared" si="7"/>
        <v>0</v>
      </c>
      <c r="H42" s="5"/>
      <c r="I42" s="16"/>
      <c r="J42" s="108"/>
      <c r="K42" s="27">
        <f t="shared" si="34"/>
        <v>1</v>
      </c>
      <c r="L42" s="5">
        <v>1</v>
      </c>
      <c r="M42" s="100"/>
      <c r="N42" s="108"/>
      <c r="O42" s="20">
        <f t="shared" si="5"/>
        <v>0</v>
      </c>
      <c r="P42" s="5"/>
      <c r="Q42" s="6"/>
    </row>
    <row r="43" spans="1:17" x14ac:dyDescent="0.4">
      <c r="A43" s="40"/>
      <c r="B43" s="37" t="s">
        <v>132</v>
      </c>
      <c r="C43" s="68">
        <f>D43+G43+K43+O43</f>
        <v>2</v>
      </c>
      <c r="D43" s="53">
        <f t="shared" si="1"/>
        <v>0</v>
      </c>
      <c r="E43" s="5"/>
      <c r="F43" s="28"/>
      <c r="G43" s="20">
        <f t="shared" si="7"/>
        <v>0</v>
      </c>
      <c r="H43" s="5"/>
      <c r="I43" s="16"/>
      <c r="J43" s="108"/>
      <c r="K43" s="27">
        <f t="shared" si="32"/>
        <v>2</v>
      </c>
      <c r="L43" s="5">
        <v>2</v>
      </c>
      <c r="M43" s="100"/>
      <c r="N43" s="108"/>
      <c r="O43" s="20">
        <f t="shared" si="5"/>
        <v>0</v>
      </c>
      <c r="P43" s="5"/>
      <c r="Q43" s="6"/>
    </row>
    <row r="44" spans="1:17" x14ac:dyDescent="0.4">
      <c r="A44" s="40"/>
      <c r="B44" s="37" t="s">
        <v>133</v>
      </c>
      <c r="C44" s="68">
        <f>D44+G44+K44+O44</f>
        <v>1</v>
      </c>
      <c r="D44" s="53">
        <f t="shared" si="1"/>
        <v>0</v>
      </c>
      <c r="E44" s="5"/>
      <c r="F44" s="28"/>
      <c r="G44" s="20">
        <f t="shared" si="7"/>
        <v>0</v>
      </c>
      <c r="H44" s="5"/>
      <c r="I44" s="16"/>
      <c r="J44" s="108"/>
      <c r="K44" s="27">
        <f t="shared" si="32"/>
        <v>1</v>
      </c>
      <c r="L44" s="5"/>
      <c r="M44" s="100">
        <v>1</v>
      </c>
      <c r="N44" s="108"/>
      <c r="O44" s="20">
        <f t="shared" si="5"/>
        <v>0</v>
      </c>
      <c r="P44" s="5"/>
      <c r="Q44" s="6"/>
    </row>
    <row r="45" spans="1:17" x14ac:dyDescent="0.4">
      <c r="A45" s="40"/>
      <c r="B45" s="37" t="s">
        <v>176</v>
      </c>
      <c r="C45" s="68">
        <f>D45+G45+K45+O45</f>
        <v>1</v>
      </c>
      <c r="D45" s="53">
        <f t="shared" ref="D45" si="35">E45+F45</f>
        <v>0</v>
      </c>
      <c r="E45" s="5"/>
      <c r="F45" s="28"/>
      <c r="G45" s="20">
        <f t="shared" si="7"/>
        <v>0</v>
      </c>
      <c r="H45" s="5"/>
      <c r="I45" s="16"/>
      <c r="J45" s="108"/>
      <c r="K45" s="27">
        <f t="shared" ref="K45" si="36">L45+M45+N45</f>
        <v>1</v>
      </c>
      <c r="L45" s="5">
        <v>1</v>
      </c>
      <c r="M45" s="100"/>
      <c r="N45" s="108"/>
      <c r="O45" s="20">
        <f t="shared" si="5"/>
        <v>0</v>
      </c>
      <c r="P45" s="5"/>
      <c r="Q45" s="6"/>
    </row>
    <row r="46" spans="1:17" x14ac:dyDescent="0.4">
      <c r="A46" s="40"/>
      <c r="B46" s="37" t="s">
        <v>134</v>
      </c>
      <c r="C46" s="68">
        <f>D46+G46+K46+O46</f>
        <v>4</v>
      </c>
      <c r="D46" s="53">
        <f t="shared" si="1"/>
        <v>0</v>
      </c>
      <c r="E46" s="5"/>
      <c r="F46" s="28"/>
      <c r="G46" s="20">
        <f t="shared" si="7"/>
        <v>0</v>
      </c>
      <c r="H46" s="5"/>
      <c r="I46" s="16"/>
      <c r="J46" s="108"/>
      <c r="K46" s="27">
        <f t="shared" si="32"/>
        <v>4</v>
      </c>
      <c r="L46" s="5">
        <v>4</v>
      </c>
      <c r="M46" s="100"/>
      <c r="N46" s="108"/>
      <c r="O46" s="20">
        <f t="shared" si="5"/>
        <v>0</v>
      </c>
      <c r="P46" s="5"/>
      <c r="Q46" s="6"/>
    </row>
    <row r="47" spans="1:17" x14ac:dyDescent="0.4">
      <c r="A47" s="40"/>
      <c r="B47" s="38" t="s">
        <v>135</v>
      </c>
      <c r="C47" s="69">
        <f>D47+G47+K47+O47</f>
        <v>1</v>
      </c>
      <c r="D47" s="54">
        <f t="shared" ref="D47:D51" si="37">E47+F47</f>
        <v>0</v>
      </c>
      <c r="E47" s="3"/>
      <c r="F47" s="30"/>
      <c r="G47" s="21">
        <f t="shared" si="7"/>
        <v>0</v>
      </c>
      <c r="H47" s="3"/>
      <c r="I47" s="17"/>
      <c r="J47" s="109"/>
      <c r="K47" s="29">
        <f t="shared" si="32"/>
        <v>1</v>
      </c>
      <c r="L47" s="3"/>
      <c r="M47" s="101">
        <v>1</v>
      </c>
      <c r="N47" s="109"/>
      <c r="O47" s="20">
        <f t="shared" si="5"/>
        <v>0</v>
      </c>
      <c r="P47" s="3"/>
      <c r="Q47" s="4"/>
    </row>
    <row r="48" spans="1:17" x14ac:dyDescent="0.4">
      <c r="A48" s="40"/>
      <c r="B48" s="38" t="s">
        <v>177</v>
      </c>
      <c r="C48" s="69">
        <f>D48+G48+K48+O48</f>
        <v>1</v>
      </c>
      <c r="D48" s="54">
        <f t="shared" ref="D48" si="38">E48+F48</f>
        <v>0</v>
      </c>
      <c r="E48" s="3"/>
      <c r="F48" s="30"/>
      <c r="G48" s="21">
        <f t="shared" si="7"/>
        <v>0</v>
      </c>
      <c r="H48" s="3"/>
      <c r="I48" s="17"/>
      <c r="J48" s="109"/>
      <c r="K48" s="29">
        <f t="shared" ref="K48" si="39">L48+M48+N48</f>
        <v>1</v>
      </c>
      <c r="L48" s="3">
        <v>1</v>
      </c>
      <c r="M48" s="101"/>
      <c r="N48" s="109"/>
      <c r="O48" s="20">
        <f t="shared" si="5"/>
        <v>0</v>
      </c>
      <c r="P48" s="3"/>
      <c r="Q48" s="4"/>
    </row>
    <row r="49" spans="1:17" x14ac:dyDescent="0.4">
      <c r="A49" s="40"/>
      <c r="B49" s="38" t="s">
        <v>178</v>
      </c>
      <c r="C49" s="69">
        <f>D49+G49+K49+O49</f>
        <v>2</v>
      </c>
      <c r="D49" s="54">
        <f t="shared" ref="D49:D50" si="40">E49+F49</f>
        <v>0</v>
      </c>
      <c r="E49" s="3"/>
      <c r="F49" s="30"/>
      <c r="G49" s="21">
        <f t="shared" si="7"/>
        <v>0</v>
      </c>
      <c r="H49" s="3"/>
      <c r="I49" s="17"/>
      <c r="J49" s="109"/>
      <c r="K49" s="29">
        <f t="shared" ref="K49:K50" si="41">L49+M49+N49</f>
        <v>2</v>
      </c>
      <c r="L49" s="3"/>
      <c r="M49" s="101">
        <v>2</v>
      </c>
      <c r="N49" s="109"/>
      <c r="O49" s="20">
        <f t="shared" si="5"/>
        <v>0</v>
      </c>
      <c r="P49" s="3"/>
      <c r="Q49" s="4"/>
    </row>
    <row r="50" spans="1:17" x14ac:dyDescent="0.4">
      <c r="A50" s="40"/>
      <c r="B50" s="38" t="s">
        <v>179</v>
      </c>
      <c r="C50" s="69">
        <f>D50+G50+K50+O50</f>
        <v>1</v>
      </c>
      <c r="D50" s="54">
        <f t="shared" si="40"/>
        <v>0</v>
      </c>
      <c r="E50" s="3"/>
      <c r="F50" s="30"/>
      <c r="G50" s="21">
        <f t="shared" si="7"/>
        <v>0</v>
      </c>
      <c r="H50" s="3"/>
      <c r="I50" s="17"/>
      <c r="J50" s="109"/>
      <c r="K50" s="29">
        <f t="shared" si="41"/>
        <v>1</v>
      </c>
      <c r="L50" s="3">
        <v>1</v>
      </c>
      <c r="M50" s="101"/>
      <c r="N50" s="109"/>
      <c r="O50" s="20">
        <f t="shared" si="5"/>
        <v>0</v>
      </c>
      <c r="P50" s="3"/>
      <c r="Q50" s="4"/>
    </row>
    <row r="51" spans="1:17" x14ac:dyDescent="0.4">
      <c r="A51" s="40"/>
      <c r="B51" s="38" t="s">
        <v>26</v>
      </c>
      <c r="C51" s="69">
        <f>D51+G51+K51+O51</f>
        <v>1</v>
      </c>
      <c r="D51" s="54">
        <f t="shared" si="37"/>
        <v>0</v>
      </c>
      <c r="E51" s="3"/>
      <c r="F51" s="30"/>
      <c r="G51" s="21">
        <f t="shared" si="7"/>
        <v>0</v>
      </c>
      <c r="H51" s="3"/>
      <c r="I51" s="17"/>
      <c r="J51" s="109"/>
      <c r="K51" s="29">
        <f t="shared" si="32"/>
        <v>1</v>
      </c>
      <c r="L51" s="3">
        <v>1</v>
      </c>
      <c r="M51" s="101"/>
      <c r="N51" s="109"/>
      <c r="O51" s="20">
        <f t="shared" si="5"/>
        <v>0</v>
      </c>
      <c r="P51" s="3"/>
      <c r="Q51" s="4"/>
    </row>
    <row r="52" spans="1:17" x14ac:dyDescent="0.4">
      <c r="A52" s="40"/>
      <c r="B52" s="38" t="s">
        <v>27</v>
      </c>
      <c r="C52" s="69">
        <f>D52+G52+K52+O52</f>
        <v>3</v>
      </c>
      <c r="D52" s="54">
        <f t="shared" si="1"/>
        <v>0</v>
      </c>
      <c r="E52" s="3"/>
      <c r="F52" s="30"/>
      <c r="G52" s="21">
        <f t="shared" si="7"/>
        <v>0</v>
      </c>
      <c r="H52" s="3"/>
      <c r="I52" s="17"/>
      <c r="J52" s="109"/>
      <c r="K52" s="29">
        <f t="shared" si="32"/>
        <v>3</v>
      </c>
      <c r="L52" s="3">
        <v>1</v>
      </c>
      <c r="M52" s="101">
        <v>2</v>
      </c>
      <c r="N52" s="109"/>
      <c r="O52" s="20">
        <f t="shared" si="5"/>
        <v>0</v>
      </c>
      <c r="P52" s="3"/>
      <c r="Q52" s="4"/>
    </row>
    <row r="53" spans="1:17" x14ac:dyDescent="0.4">
      <c r="A53" s="40"/>
      <c r="B53" s="38" t="s">
        <v>28</v>
      </c>
      <c r="C53" s="69">
        <f>D53+G53+K53+O53</f>
        <v>2</v>
      </c>
      <c r="D53" s="54">
        <f t="shared" si="1"/>
        <v>0</v>
      </c>
      <c r="E53" s="3"/>
      <c r="F53" s="30"/>
      <c r="G53" s="21">
        <f t="shared" si="7"/>
        <v>0</v>
      </c>
      <c r="H53" s="3"/>
      <c r="I53" s="17"/>
      <c r="J53" s="109"/>
      <c r="K53" s="29">
        <f t="shared" si="32"/>
        <v>2</v>
      </c>
      <c r="L53" s="3"/>
      <c r="M53" s="101">
        <v>2</v>
      </c>
      <c r="N53" s="109"/>
      <c r="O53" s="20">
        <f t="shared" si="5"/>
        <v>0</v>
      </c>
      <c r="P53" s="3"/>
      <c r="Q53" s="4"/>
    </row>
    <row r="54" spans="1:17" x14ac:dyDescent="0.4">
      <c r="A54" s="40"/>
      <c r="B54" s="38" t="s">
        <v>29</v>
      </c>
      <c r="C54" s="69">
        <f>D54+G54+K54+O54</f>
        <v>15</v>
      </c>
      <c r="D54" s="54">
        <f t="shared" si="1"/>
        <v>0</v>
      </c>
      <c r="E54" s="3"/>
      <c r="F54" s="30"/>
      <c r="G54" s="21">
        <f t="shared" si="7"/>
        <v>1</v>
      </c>
      <c r="H54" s="3"/>
      <c r="I54" s="17">
        <v>1</v>
      </c>
      <c r="J54" s="109"/>
      <c r="K54" s="29">
        <f t="shared" si="32"/>
        <v>14</v>
      </c>
      <c r="L54" s="3">
        <v>5</v>
      </c>
      <c r="M54" s="101">
        <v>9</v>
      </c>
      <c r="N54" s="109"/>
      <c r="O54" s="20">
        <f t="shared" si="5"/>
        <v>0</v>
      </c>
      <c r="P54" s="3"/>
      <c r="Q54" s="4"/>
    </row>
    <row r="55" spans="1:17" x14ac:dyDescent="0.4">
      <c r="A55" s="40"/>
      <c r="B55" s="38" t="s">
        <v>30</v>
      </c>
      <c r="C55" s="69">
        <f>D55+G55+K55+O55</f>
        <v>10</v>
      </c>
      <c r="D55" s="54">
        <f t="shared" si="1"/>
        <v>0</v>
      </c>
      <c r="E55" s="3"/>
      <c r="F55" s="30"/>
      <c r="G55" s="21">
        <f t="shared" si="7"/>
        <v>0</v>
      </c>
      <c r="H55" s="3"/>
      <c r="I55" s="17"/>
      <c r="J55" s="109"/>
      <c r="K55" s="29">
        <f t="shared" si="32"/>
        <v>10</v>
      </c>
      <c r="L55" s="3">
        <v>5</v>
      </c>
      <c r="M55" s="101">
        <v>5</v>
      </c>
      <c r="N55" s="109"/>
      <c r="O55" s="20">
        <f t="shared" si="5"/>
        <v>0</v>
      </c>
      <c r="P55" s="3"/>
      <c r="Q55" s="4"/>
    </row>
    <row r="56" spans="1:17" x14ac:dyDescent="0.4">
      <c r="A56" s="40"/>
      <c r="B56" s="39" t="s">
        <v>136</v>
      </c>
      <c r="C56" s="70">
        <f>D56+G56+K56+O56</f>
        <v>38</v>
      </c>
      <c r="D56" s="54">
        <f t="shared" si="1"/>
        <v>0</v>
      </c>
      <c r="E56" s="32"/>
      <c r="F56" s="35"/>
      <c r="G56" s="21">
        <f t="shared" si="7"/>
        <v>0</v>
      </c>
      <c r="H56" s="32"/>
      <c r="I56" s="33"/>
      <c r="J56" s="110"/>
      <c r="K56" s="34">
        <f t="shared" ref="K56:K61" si="42">L56+M56+N56</f>
        <v>38</v>
      </c>
      <c r="L56" s="32">
        <v>27</v>
      </c>
      <c r="M56" s="102">
        <v>11</v>
      </c>
      <c r="N56" s="110"/>
      <c r="O56" s="20">
        <f t="shared" si="5"/>
        <v>0</v>
      </c>
      <c r="P56" s="32"/>
      <c r="Q56" s="36"/>
    </row>
    <row r="57" spans="1:17" x14ac:dyDescent="0.4">
      <c r="A57" s="40"/>
      <c r="B57" s="39" t="s">
        <v>180</v>
      </c>
      <c r="C57" s="70">
        <f>D57+G57+K57+O57</f>
        <v>1</v>
      </c>
      <c r="D57" s="54">
        <f t="shared" si="1"/>
        <v>0</v>
      </c>
      <c r="E57" s="32"/>
      <c r="F57" s="35"/>
      <c r="G57" s="21">
        <f t="shared" si="7"/>
        <v>0</v>
      </c>
      <c r="H57" s="32"/>
      <c r="I57" s="33"/>
      <c r="J57" s="110"/>
      <c r="K57" s="34">
        <f t="shared" si="42"/>
        <v>1</v>
      </c>
      <c r="L57" s="32">
        <v>1</v>
      </c>
      <c r="M57" s="102"/>
      <c r="N57" s="110"/>
      <c r="O57" s="20">
        <f t="shared" si="5"/>
        <v>0</v>
      </c>
      <c r="P57" s="32"/>
      <c r="Q57" s="36"/>
    </row>
    <row r="58" spans="1:17" x14ac:dyDescent="0.4">
      <c r="A58" s="40"/>
      <c r="B58" s="39" t="s">
        <v>181</v>
      </c>
      <c r="C58" s="70">
        <f>D58+G58+K58+O58</f>
        <v>1</v>
      </c>
      <c r="D58" s="54">
        <f t="shared" si="1"/>
        <v>0</v>
      </c>
      <c r="E58" s="32"/>
      <c r="F58" s="35"/>
      <c r="G58" s="21">
        <f t="shared" si="7"/>
        <v>0</v>
      </c>
      <c r="H58" s="32"/>
      <c r="I58" s="33"/>
      <c r="J58" s="110"/>
      <c r="K58" s="34">
        <f t="shared" ref="K58:K60" si="43">L58+M58+N58</f>
        <v>1</v>
      </c>
      <c r="L58" s="32"/>
      <c r="M58" s="102">
        <v>1</v>
      </c>
      <c r="N58" s="110"/>
      <c r="O58" s="20">
        <f t="shared" si="5"/>
        <v>0</v>
      </c>
      <c r="P58" s="32"/>
      <c r="Q58" s="36"/>
    </row>
    <row r="59" spans="1:17" x14ac:dyDescent="0.4">
      <c r="A59" s="40"/>
      <c r="B59" s="39" t="s">
        <v>137</v>
      </c>
      <c r="C59" s="70">
        <f>D59+G59+K59+O59</f>
        <v>5</v>
      </c>
      <c r="D59" s="54">
        <f t="shared" si="1"/>
        <v>0</v>
      </c>
      <c r="E59" s="32"/>
      <c r="F59" s="35"/>
      <c r="G59" s="21">
        <f t="shared" si="7"/>
        <v>0</v>
      </c>
      <c r="H59" s="32"/>
      <c r="I59" s="33"/>
      <c r="J59" s="110"/>
      <c r="K59" s="34">
        <f t="shared" ref="K59" si="44">L59+M59+N59</f>
        <v>5</v>
      </c>
      <c r="L59" s="32">
        <v>2</v>
      </c>
      <c r="M59" s="102">
        <v>3</v>
      </c>
      <c r="N59" s="110"/>
      <c r="O59" s="20">
        <f t="shared" si="5"/>
        <v>0</v>
      </c>
      <c r="P59" s="32"/>
      <c r="Q59" s="36"/>
    </row>
    <row r="60" spans="1:17" x14ac:dyDescent="0.4">
      <c r="A60" s="40"/>
      <c r="B60" s="39" t="s">
        <v>182</v>
      </c>
      <c r="C60" s="70">
        <f>D60+G60+K60+O60</f>
        <v>1</v>
      </c>
      <c r="D60" s="54">
        <f t="shared" si="1"/>
        <v>0</v>
      </c>
      <c r="E60" s="32"/>
      <c r="F60" s="35"/>
      <c r="G60" s="21">
        <f t="shared" si="7"/>
        <v>0</v>
      </c>
      <c r="H60" s="32"/>
      <c r="I60" s="33"/>
      <c r="J60" s="110"/>
      <c r="K60" s="34">
        <f t="shared" si="43"/>
        <v>1</v>
      </c>
      <c r="L60" s="32"/>
      <c r="M60" s="102">
        <v>1</v>
      </c>
      <c r="N60" s="110"/>
      <c r="O60" s="20">
        <f t="shared" si="5"/>
        <v>0</v>
      </c>
      <c r="P60" s="32"/>
      <c r="Q60" s="36"/>
    </row>
    <row r="61" spans="1:17" x14ac:dyDescent="0.4">
      <c r="A61" s="40"/>
      <c r="B61" s="39" t="s">
        <v>183</v>
      </c>
      <c r="C61" s="70">
        <f>D61+G61+K61+O61</f>
        <v>1</v>
      </c>
      <c r="D61" s="54">
        <f t="shared" si="1"/>
        <v>0</v>
      </c>
      <c r="E61" s="32"/>
      <c r="F61" s="35"/>
      <c r="G61" s="21">
        <f t="shared" si="7"/>
        <v>0</v>
      </c>
      <c r="H61" s="32"/>
      <c r="I61" s="33"/>
      <c r="J61" s="110"/>
      <c r="K61" s="34">
        <f t="shared" si="42"/>
        <v>1</v>
      </c>
      <c r="L61" s="32">
        <v>1</v>
      </c>
      <c r="M61" s="102"/>
      <c r="N61" s="110"/>
      <c r="O61" s="20">
        <f t="shared" si="5"/>
        <v>0</v>
      </c>
      <c r="P61" s="32"/>
      <c r="Q61" s="36"/>
    </row>
    <row r="62" spans="1:17" x14ac:dyDescent="0.4">
      <c r="A62" s="40"/>
      <c r="B62" s="39" t="s">
        <v>138</v>
      </c>
      <c r="C62" s="70">
        <f>D62+G62+K62+O62</f>
        <v>1</v>
      </c>
      <c r="D62" s="54">
        <f t="shared" si="1"/>
        <v>0</v>
      </c>
      <c r="E62" s="32"/>
      <c r="F62" s="35"/>
      <c r="G62" s="21">
        <f t="shared" si="7"/>
        <v>0</v>
      </c>
      <c r="H62" s="32"/>
      <c r="I62" s="33"/>
      <c r="J62" s="110"/>
      <c r="K62" s="34">
        <f t="shared" si="32"/>
        <v>1</v>
      </c>
      <c r="L62" s="32"/>
      <c r="M62" s="102">
        <v>1</v>
      </c>
      <c r="N62" s="110"/>
      <c r="O62" s="20">
        <f t="shared" si="5"/>
        <v>0</v>
      </c>
      <c r="P62" s="32"/>
      <c r="Q62" s="36"/>
    </row>
    <row r="63" spans="1:17" ht="19.5" thickBot="1" x14ac:dyDescent="0.45">
      <c r="A63" s="40"/>
      <c r="B63" s="39" t="s">
        <v>184</v>
      </c>
      <c r="C63" s="70">
        <f>D63+G63+K63+O63</f>
        <v>2</v>
      </c>
      <c r="D63" s="55">
        <f t="shared" si="1"/>
        <v>0</v>
      </c>
      <c r="E63" s="32"/>
      <c r="F63" s="35"/>
      <c r="G63" s="31">
        <f t="shared" si="7"/>
        <v>0</v>
      </c>
      <c r="H63" s="32"/>
      <c r="I63" s="33"/>
      <c r="J63" s="110"/>
      <c r="K63" s="34">
        <f t="shared" si="32"/>
        <v>2</v>
      </c>
      <c r="L63" s="32">
        <v>1</v>
      </c>
      <c r="M63" s="102">
        <v>1</v>
      </c>
      <c r="N63" s="110"/>
      <c r="O63" s="20">
        <f t="shared" si="5"/>
        <v>0</v>
      </c>
      <c r="P63" s="32"/>
      <c r="Q63" s="36"/>
    </row>
    <row r="64" spans="1:17" ht="20.25" thickTop="1" thickBot="1" x14ac:dyDescent="0.45">
      <c r="A64" s="81" t="s">
        <v>31</v>
      </c>
      <c r="B64" s="82"/>
      <c r="C64" s="67">
        <f>D64+G64+K64+O64</f>
        <v>1</v>
      </c>
      <c r="D64" s="52">
        <f t="shared" si="1"/>
        <v>0</v>
      </c>
      <c r="E64" s="11">
        <f>E65</f>
        <v>0</v>
      </c>
      <c r="F64" s="26">
        <f>F65</f>
        <v>0</v>
      </c>
      <c r="G64" s="19">
        <f t="shared" si="7"/>
        <v>0</v>
      </c>
      <c r="H64" s="11">
        <f t="shared" ref="H64:I64" si="45">H65</f>
        <v>0</v>
      </c>
      <c r="I64" s="15">
        <f t="shared" si="45"/>
        <v>0</v>
      </c>
      <c r="J64" s="107">
        <f t="shared" ref="J64:N64" si="46">J65</f>
        <v>0</v>
      </c>
      <c r="K64" s="25">
        <f t="shared" si="32"/>
        <v>1</v>
      </c>
      <c r="L64" s="11">
        <f t="shared" si="46"/>
        <v>0</v>
      </c>
      <c r="M64" s="99">
        <f t="shared" si="46"/>
        <v>1</v>
      </c>
      <c r="N64" s="107">
        <f t="shared" si="46"/>
        <v>0</v>
      </c>
      <c r="O64" s="19">
        <f t="shared" si="5"/>
        <v>0</v>
      </c>
      <c r="P64" s="11">
        <f t="shared" ref="P64:Q64" si="47">P65</f>
        <v>0</v>
      </c>
      <c r="Q64" s="12">
        <f t="shared" si="47"/>
        <v>0</v>
      </c>
    </row>
    <row r="65" spans="1:17" ht="20.25" thickTop="1" thickBot="1" x14ac:dyDescent="0.45">
      <c r="A65" s="40"/>
      <c r="B65" s="2" t="s">
        <v>32</v>
      </c>
      <c r="C65" s="66">
        <f>D65+G65+K65+O65</f>
        <v>1</v>
      </c>
      <c r="D65" s="56">
        <f t="shared" si="1"/>
        <v>0</v>
      </c>
      <c r="E65" s="44"/>
      <c r="F65" s="57"/>
      <c r="G65" s="48">
        <f t="shared" si="7"/>
        <v>0</v>
      </c>
      <c r="H65" s="44"/>
      <c r="I65" s="72"/>
      <c r="J65" s="111"/>
      <c r="K65" s="74">
        <f t="shared" si="32"/>
        <v>1</v>
      </c>
      <c r="L65" s="44"/>
      <c r="M65" s="103">
        <v>1</v>
      </c>
      <c r="N65" s="111"/>
      <c r="O65" s="48">
        <f t="shared" si="5"/>
        <v>0</v>
      </c>
      <c r="P65" s="44"/>
      <c r="Q65" s="45"/>
    </row>
    <row r="66" spans="1:17" ht="20.25" thickTop="1" thickBot="1" x14ac:dyDescent="0.45">
      <c r="A66" s="81" t="s">
        <v>33</v>
      </c>
      <c r="B66" s="82"/>
      <c r="C66" s="67">
        <f>D66+G66+K66+O66</f>
        <v>26</v>
      </c>
      <c r="D66" s="52">
        <f t="shared" si="1"/>
        <v>1</v>
      </c>
      <c r="E66" s="11">
        <f>SUM(E67:E76)</f>
        <v>0</v>
      </c>
      <c r="F66" s="26">
        <f>SUM(F67:F76)</f>
        <v>1</v>
      </c>
      <c r="G66" s="19">
        <f t="shared" si="7"/>
        <v>0</v>
      </c>
      <c r="H66" s="11">
        <f t="shared" ref="H66:J66" si="48">SUM(H67:H76)</f>
        <v>0</v>
      </c>
      <c r="I66" s="15">
        <f t="shared" si="48"/>
        <v>0</v>
      </c>
      <c r="J66" s="107">
        <f t="shared" si="48"/>
        <v>0</v>
      </c>
      <c r="K66" s="25">
        <f t="shared" si="32"/>
        <v>24</v>
      </c>
      <c r="L66" s="11">
        <f t="shared" ref="L66:M66" si="49">SUM(L67:L76)</f>
        <v>9</v>
      </c>
      <c r="M66" s="99">
        <f t="shared" si="49"/>
        <v>15</v>
      </c>
      <c r="N66" s="107">
        <f t="shared" ref="N66" si="50">SUM(N67:N76)</f>
        <v>0</v>
      </c>
      <c r="O66" s="19">
        <f t="shared" si="5"/>
        <v>1</v>
      </c>
      <c r="P66" s="11">
        <f t="shared" ref="P66:Q66" si="51">SUM(P67:P76)</f>
        <v>0</v>
      </c>
      <c r="Q66" s="12">
        <f t="shared" si="51"/>
        <v>1</v>
      </c>
    </row>
    <row r="67" spans="1:17" thickTop="1" thickBot="1" x14ac:dyDescent="0.4">
      <c r="A67" s="40"/>
      <c r="B67" s="60" t="s">
        <v>34</v>
      </c>
      <c r="C67" s="68">
        <f>D67+G67+K67+O67</f>
        <v>7</v>
      </c>
      <c r="D67" s="53">
        <f t="shared" si="1"/>
        <v>1</v>
      </c>
      <c r="E67" s="5"/>
      <c r="F67" s="28">
        <v>1</v>
      </c>
      <c r="G67" s="20">
        <f t="shared" si="7"/>
        <v>0</v>
      </c>
      <c r="H67" s="5"/>
      <c r="I67" s="16"/>
      <c r="J67" s="108"/>
      <c r="K67" s="27">
        <f t="shared" si="32"/>
        <v>6</v>
      </c>
      <c r="L67" s="5">
        <v>1</v>
      </c>
      <c r="M67" s="100">
        <v>5</v>
      </c>
      <c r="N67" s="108"/>
      <c r="O67" s="20">
        <f t="shared" si="5"/>
        <v>0</v>
      </c>
      <c r="P67" s="5"/>
      <c r="Q67" s="6"/>
    </row>
    <row r="68" spans="1:17" x14ac:dyDescent="0.4">
      <c r="A68" s="40"/>
      <c r="B68" s="61" t="s">
        <v>139</v>
      </c>
      <c r="C68" s="69">
        <f>D68+G68+K68+O68</f>
        <v>3</v>
      </c>
      <c r="D68" s="54">
        <f t="shared" ref="D68" si="52">E68+F68</f>
        <v>0</v>
      </c>
      <c r="E68" s="3"/>
      <c r="F68" s="30"/>
      <c r="G68" s="21">
        <f t="shared" si="7"/>
        <v>0</v>
      </c>
      <c r="H68" s="3"/>
      <c r="I68" s="17"/>
      <c r="J68" s="109"/>
      <c r="K68" s="29">
        <f t="shared" si="32"/>
        <v>2</v>
      </c>
      <c r="L68" s="3">
        <v>1</v>
      </c>
      <c r="M68" s="101">
        <v>1</v>
      </c>
      <c r="N68" s="109"/>
      <c r="O68" s="21">
        <f t="shared" ref="O68" si="53">P68+Q68</f>
        <v>1</v>
      </c>
      <c r="P68" s="3"/>
      <c r="Q68" s="4">
        <v>1</v>
      </c>
    </row>
    <row r="69" spans="1:17" x14ac:dyDescent="0.4">
      <c r="A69" s="40"/>
      <c r="B69" s="61" t="s">
        <v>35</v>
      </c>
      <c r="C69" s="69">
        <f>D69+G69+K69+O69</f>
        <v>4</v>
      </c>
      <c r="D69" s="54">
        <f t="shared" si="1"/>
        <v>0</v>
      </c>
      <c r="E69" s="3"/>
      <c r="F69" s="30"/>
      <c r="G69" s="21">
        <f t="shared" si="7"/>
        <v>0</v>
      </c>
      <c r="H69" s="3"/>
      <c r="I69" s="17"/>
      <c r="J69" s="109"/>
      <c r="K69" s="29">
        <f t="shared" si="32"/>
        <v>4</v>
      </c>
      <c r="L69" s="3">
        <v>2</v>
      </c>
      <c r="M69" s="101">
        <v>2</v>
      </c>
      <c r="N69" s="109"/>
      <c r="O69" s="21">
        <f t="shared" si="5"/>
        <v>0</v>
      </c>
      <c r="P69" s="3"/>
      <c r="Q69" s="4"/>
    </row>
    <row r="70" spans="1:17" x14ac:dyDescent="0.4">
      <c r="A70" s="40"/>
      <c r="B70" s="61" t="s">
        <v>36</v>
      </c>
      <c r="C70" s="69">
        <f>D70+G70+K70+O70</f>
        <v>1</v>
      </c>
      <c r="D70" s="54">
        <f>E70+F70</f>
        <v>0</v>
      </c>
      <c r="E70" s="3"/>
      <c r="F70" s="30"/>
      <c r="G70" s="21">
        <f t="shared" si="7"/>
        <v>0</v>
      </c>
      <c r="H70" s="3"/>
      <c r="I70" s="17"/>
      <c r="J70" s="109"/>
      <c r="K70" s="29">
        <f t="shared" si="32"/>
        <v>1</v>
      </c>
      <c r="L70" s="3">
        <v>1</v>
      </c>
      <c r="M70" s="101"/>
      <c r="N70" s="109"/>
      <c r="O70" s="21">
        <f>P70+Q70</f>
        <v>0</v>
      </c>
      <c r="P70" s="3"/>
      <c r="Q70" s="4"/>
    </row>
    <row r="71" spans="1:17" x14ac:dyDescent="0.4">
      <c r="A71" s="40"/>
      <c r="B71" s="61" t="s">
        <v>141</v>
      </c>
      <c r="C71" s="69">
        <f>D71+G71+K71+O71</f>
        <v>1</v>
      </c>
      <c r="D71" s="54">
        <f t="shared" ref="D71:D74" si="54">E71+F71</f>
        <v>0</v>
      </c>
      <c r="E71" s="3"/>
      <c r="F71" s="30"/>
      <c r="G71" s="21">
        <f t="shared" si="7"/>
        <v>0</v>
      </c>
      <c r="H71" s="3"/>
      <c r="I71" s="17"/>
      <c r="J71" s="109"/>
      <c r="K71" s="29">
        <f t="shared" si="32"/>
        <v>1</v>
      </c>
      <c r="L71" s="3"/>
      <c r="M71" s="101">
        <v>1</v>
      </c>
      <c r="N71" s="109"/>
      <c r="O71" s="21">
        <f t="shared" ref="O71:O74" si="55">P71+Q71</f>
        <v>0</v>
      </c>
      <c r="P71" s="3"/>
      <c r="Q71" s="4"/>
    </row>
    <row r="72" spans="1:17" x14ac:dyDescent="0.4">
      <c r="A72" s="40"/>
      <c r="B72" s="61" t="s">
        <v>140</v>
      </c>
      <c r="C72" s="69">
        <f>D72+G72+K72+O72</f>
        <v>5</v>
      </c>
      <c r="D72" s="54">
        <f t="shared" ref="D72" si="56">E72+F72</f>
        <v>0</v>
      </c>
      <c r="E72" s="3"/>
      <c r="F72" s="30"/>
      <c r="G72" s="21">
        <f t="shared" ref="G72:G135" si="57">H72+I72+J72</f>
        <v>0</v>
      </c>
      <c r="H72" s="3"/>
      <c r="I72" s="17"/>
      <c r="J72" s="109"/>
      <c r="K72" s="29">
        <f t="shared" si="32"/>
        <v>5</v>
      </c>
      <c r="L72" s="3">
        <v>3</v>
      </c>
      <c r="M72" s="101">
        <v>2</v>
      </c>
      <c r="N72" s="109"/>
      <c r="O72" s="21">
        <f t="shared" ref="O72" si="58">P72+Q72</f>
        <v>0</v>
      </c>
      <c r="P72" s="3"/>
      <c r="Q72" s="4"/>
    </row>
    <row r="73" spans="1:17" x14ac:dyDescent="0.4">
      <c r="A73" s="40"/>
      <c r="B73" s="61" t="s">
        <v>185</v>
      </c>
      <c r="C73" s="69">
        <f>D73+G73+K73+O73</f>
        <v>2</v>
      </c>
      <c r="D73" s="54">
        <f t="shared" si="54"/>
        <v>0</v>
      </c>
      <c r="E73" s="3"/>
      <c r="F73" s="30"/>
      <c r="G73" s="21">
        <f t="shared" si="57"/>
        <v>0</v>
      </c>
      <c r="H73" s="3"/>
      <c r="I73" s="17"/>
      <c r="J73" s="109"/>
      <c r="K73" s="29">
        <f t="shared" ref="K73:K74" si="59">L73+M73+N73</f>
        <v>2</v>
      </c>
      <c r="L73" s="3"/>
      <c r="M73" s="101">
        <v>2</v>
      </c>
      <c r="N73" s="109"/>
      <c r="O73" s="21">
        <f t="shared" si="55"/>
        <v>0</v>
      </c>
      <c r="P73" s="3"/>
      <c r="Q73" s="4"/>
    </row>
    <row r="74" spans="1:17" x14ac:dyDescent="0.4">
      <c r="A74" s="40"/>
      <c r="B74" s="61" t="s">
        <v>186</v>
      </c>
      <c r="C74" s="69">
        <f>D74+G74+K74+O74</f>
        <v>1</v>
      </c>
      <c r="D74" s="54">
        <f t="shared" si="54"/>
        <v>0</v>
      </c>
      <c r="E74" s="3"/>
      <c r="F74" s="30"/>
      <c r="G74" s="21">
        <f t="shared" si="57"/>
        <v>0</v>
      </c>
      <c r="H74" s="3"/>
      <c r="I74" s="17"/>
      <c r="J74" s="109"/>
      <c r="K74" s="29">
        <f t="shared" si="59"/>
        <v>1</v>
      </c>
      <c r="L74" s="3">
        <v>1</v>
      </c>
      <c r="M74" s="101"/>
      <c r="N74" s="109"/>
      <c r="O74" s="21">
        <f t="shared" si="55"/>
        <v>0</v>
      </c>
      <c r="P74" s="3"/>
      <c r="Q74" s="4"/>
    </row>
    <row r="75" spans="1:17" x14ac:dyDescent="0.4">
      <c r="A75" s="40"/>
      <c r="B75" s="61" t="s">
        <v>187</v>
      </c>
      <c r="C75" s="69">
        <f>D75+G75+K75+O75</f>
        <v>1</v>
      </c>
      <c r="D75" s="54">
        <f t="shared" si="1"/>
        <v>0</v>
      </c>
      <c r="E75" s="3"/>
      <c r="F75" s="30"/>
      <c r="G75" s="21">
        <f t="shared" si="57"/>
        <v>0</v>
      </c>
      <c r="H75" s="3"/>
      <c r="I75" s="17"/>
      <c r="J75" s="109"/>
      <c r="K75" s="29">
        <f t="shared" si="32"/>
        <v>1</v>
      </c>
      <c r="L75" s="3"/>
      <c r="M75" s="101">
        <v>1</v>
      </c>
      <c r="N75" s="109"/>
      <c r="O75" s="21">
        <f t="shared" si="5"/>
        <v>0</v>
      </c>
      <c r="P75" s="3"/>
      <c r="Q75" s="4"/>
    </row>
    <row r="76" spans="1:17" ht="19.5" thickBot="1" x14ac:dyDescent="0.45">
      <c r="A76" s="40"/>
      <c r="B76" s="62" t="s">
        <v>37</v>
      </c>
      <c r="C76" s="70">
        <f>D76+G76+K76+O76</f>
        <v>1</v>
      </c>
      <c r="D76" s="55">
        <f t="shared" si="1"/>
        <v>0</v>
      </c>
      <c r="E76" s="32"/>
      <c r="F76" s="35"/>
      <c r="G76" s="31">
        <f t="shared" si="57"/>
        <v>0</v>
      </c>
      <c r="H76" s="32"/>
      <c r="I76" s="33"/>
      <c r="J76" s="110"/>
      <c r="K76" s="34">
        <f t="shared" si="32"/>
        <v>1</v>
      </c>
      <c r="L76" s="32"/>
      <c r="M76" s="102">
        <v>1</v>
      </c>
      <c r="N76" s="110"/>
      <c r="O76" s="31">
        <f t="shared" si="5"/>
        <v>0</v>
      </c>
      <c r="P76" s="32"/>
      <c r="Q76" s="36"/>
    </row>
    <row r="77" spans="1:17" ht="20.25" thickTop="1" thickBot="1" x14ac:dyDescent="0.45">
      <c r="A77" s="81" t="s">
        <v>38</v>
      </c>
      <c r="B77" s="82"/>
      <c r="C77" s="67">
        <f>D77+G77+K77+O77</f>
        <v>82</v>
      </c>
      <c r="D77" s="52">
        <f t="shared" si="1"/>
        <v>3</v>
      </c>
      <c r="E77" s="11">
        <f>SUM(E78:E93)</f>
        <v>2</v>
      </c>
      <c r="F77" s="26">
        <f>SUM(F78:F93)</f>
        <v>1</v>
      </c>
      <c r="G77" s="19">
        <f t="shared" si="57"/>
        <v>5</v>
      </c>
      <c r="H77" s="11">
        <f t="shared" ref="H77:J77" si="60">SUM(H78:H93)</f>
        <v>3</v>
      </c>
      <c r="I77" s="15">
        <f t="shared" si="60"/>
        <v>2</v>
      </c>
      <c r="J77" s="107">
        <f t="shared" si="60"/>
        <v>0</v>
      </c>
      <c r="K77" s="25">
        <f t="shared" si="32"/>
        <v>74</v>
      </c>
      <c r="L77" s="11">
        <f t="shared" ref="L77:M77" si="61">SUM(L78:L93)</f>
        <v>21</v>
      </c>
      <c r="M77" s="99">
        <f t="shared" si="61"/>
        <v>53</v>
      </c>
      <c r="N77" s="107">
        <f t="shared" ref="N77" si="62">SUM(N78:N93)</f>
        <v>0</v>
      </c>
      <c r="O77" s="19">
        <f t="shared" si="5"/>
        <v>0</v>
      </c>
      <c r="P77" s="11">
        <f t="shared" ref="P77:Q77" si="63">SUM(P78:P93)</f>
        <v>0</v>
      </c>
      <c r="Q77" s="12">
        <f t="shared" si="63"/>
        <v>0</v>
      </c>
    </row>
    <row r="78" spans="1:17" ht="19.5" thickTop="1" x14ac:dyDescent="0.4">
      <c r="A78" s="40"/>
      <c r="B78" s="37" t="s">
        <v>188</v>
      </c>
      <c r="C78" s="68">
        <f>D78+G78+K78+O78</f>
        <v>1</v>
      </c>
      <c r="D78" s="53">
        <f t="shared" si="1"/>
        <v>0</v>
      </c>
      <c r="E78" s="5"/>
      <c r="F78" s="28"/>
      <c r="G78" s="20">
        <f t="shared" si="57"/>
        <v>0</v>
      </c>
      <c r="H78" s="5"/>
      <c r="I78" s="16"/>
      <c r="J78" s="108"/>
      <c r="K78" s="27">
        <f t="shared" si="32"/>
        <v>1</v>
      </c>
      <c r="L78" s="5">
        <v>1</v>
      </c>
      <c r="M78" s="100"/>
      <c r="N78" s="108"/>
      <c r="O78" s="20">
        <f t="shared" si="5"/>
        <v>0</v>
      </c>
      <c r="P78" s="5"/>
      <c r="Q78" s="6"/>
    </row>
    <row r="79" spans="1:17" x14ac:dyDescent="0.4">
      <c r="A79" s="40"/>
      <c r="B79" s="38" t="s">
        <v>39</v>
      </c>
      <c r="C79" s="69">
        <f>D79+G79+K79+O79</f>
        <v>1</v>
      </c>
      <c r="D79" s="54">
        <f t="shared" si="1"/>
        <v>0</v>
      </c>
      <c r="E79" s="3"/>
      <c r="F79" s="30"/>
      <c r="G79" s="21">
        <f t="shared" si="57"/>
        <v>0</v>
      </c>
      <c r="H79" s="3"/>
      <c r="I79" s="17"/>
      <c r="J79" s="109"/>
      <c r="K79" s="29">
        <f t="shared" ref="K79" si="64">L79+M79+N79</f>
        <v>1</v>
      </c>
      <c r="L79" s="3"/>
      <c r="M79" s="101">
        <v>1</v>
      </c>
      <c r="N79" s="109"/>
      <c r="O79" s="21">
        <f t="shared" ref="O79" si="65">P79+Q79</f>
        <v>0</v>
      </c>
      <c r="P79" s="3"/>
      <c r="Q79" s="4"/>
    </row>
    <row r="80" spans="1:17" x14ac:dyDescent="0.4">
      <c r="A80" s="40"/>
      <c r="B80" s="38" t="s">
        <v>142</v>
      </c>
      <c r="C80" s="69">
        <f>D80+G80+K80+O80</f>
        <v>9</v>
      </c>
      <c r="D80" s="54">
        <f t="shared" ref="D80:D81" si="66">E80+F80</f>
        <v>1</v>
      </c>
      <c r="E80" s="3"/>
      <c r="F80" s="30">
        <v>1</v>
      </c>
      <c r="G80" s="21">
        <f t="shared" si="57"/>
        <v>0</v>
      </c>
      <c r="H80" s="3"/>
      <c r="I80" s="17"/>
      <c r="J80" s="109"/>
      <c r="K80" s="29">
        <f t="shared" si="32"/>
        <v>8</v>
      </c>
      <c r="L80" s="3">
        <v>3</v>
      </c>
      <c r="M80" s="101">
        <v>5</v>
      </c>
      <c r="N80" s="109"/>
      <c r="O80" s="21">
        <f t="shared" si="5"/>
        <v>0</v>
      </c>
      <c r="P80" s="3"/>
      <c r="Q80" s="4"/>
    </row>
    <row r="81" spans="1:17" x14ac:dyDescent="0.4">
      <c r="A81" s="40"/>
      <c r="B81" s="38" t="s">
        <v>143</v>
      </c>
      <c r="C81" s="69">
        <f>D81+G81+K81+O81</f>
        <v>2</v>
      </c>
      <c r="D81" s="54">
        <f t="shared" si="66"/>
        <v>0</v>
      </c>
      <c r="E81" s="3"/>
      <c r="F81" s="30"/>
      <c r="G81" s="21">
        <f t="shared" si="57"/>
        <v>0</v>
      </c>
      <c r="H81" s="3"/>
      <c r="I81" s="17"/>
      <c r="J81" s="109"/>
      <c r="K81" s="29">
        <f t="shared" si="32"/>
        <v>2</v>
      </c>
      <c r="L81" s="3">
        <v>2</v>
      </c>
      <c r="M81" s="101"/>
      <c r="N81" s="109"/>
      <c r="O81" s="21">
        <f t="shared" si="5"/>
        <v>0</v>
      </c>
      <c r="P81" s="3"/>
      <c r="Q81" s="4"/>
    </row>
    <row r="82" spans="1:17" x14ac:dyDescent="0.4">
      <c r="A82" s="40"/>
      <c r="B82" s="38" t="s">
        <v>144</v>
      </c>
      <c r="C82" s="69">
        <f>D82+G82+K82+O82</f>
        <v>1</v>
      </c>
      <c r="D82" s="54">
        <f t="shared" ref="D82:D83" si="67">E82+F82</f>
        <v>0</v>
      </c>
      <c r="E82" s="3"/>
      <c r="F82" s="30"/>
      <c r="G82" s="21">
        <f t="shared" si="57"/>
        <v>0</v>
      </c>
      <c r="H82" s="3"/>
      <c r="I82" s="17"/>
      <c r="J82" s="109"/>
      <c r="K82" s="29">
        <f t="shared" si="32"/>
        <v>1</v>
      </c>
      <c r="L82" s="3">
        <v>1</v>
      </c>
      <c r="M82" s="101"/>
      <c r="N82" s="109"/>
      <c r="O82" s="21">
        <f t="shared" si="5"/>
        <v>0</v>
      </c>
      <c r="P82" s="3"/>
      <c r="Q82" s="4"/>
    </row>
    <row r="83" spans="1:17" x14ac:dyDescent="0.4">
      <c r="A83" s="40"/>
      <c r="B83" s="38" t="s">
        <v>189</v>
      </c>
      <c r="C83" s="69">
        <f>D83+G83+K83+O83</f>
        <v>1</v>
      </c>
      <c r="D83" s="54">
        <f t="shared" si="67"/>
        <v>0</v>
      </c>
      <c r="E83" s="3"/>
      <c r="F83" s="30"/>
      <c r="G83" s="21">
        <f t="shared" si="57"/>
        <v>0</v>
      </c>
      <c r="H83" s="3"/>
      <c r="I83" s="17"/>
      <c r="J83" s="109"/>
      <c r="K83" s="29">
        <f t="shared" si="32"/>
        <v>1</v>
      </c>
      <c r="L83" s="3">
        <v>1</v>
      </c>
      <c r="M83" s="101"/>
      <c r="N83" s="109"/>
      <c r="O83" s="21">
        <f t="shared" si="5"/>
        <v>0</v>
      </c>
      <c r="P83" s="3"/>
      <c r="Q83" s="4"/>
    </row>
    <row r="84" spans="1:17" x14ac:dyDescent="0.4">
      <c r="A84" s="40"/>
      <c r="B84" s="38" t="s">
        <v>190</v>
      </c>
      <c r="C84" s="69">
        <f>D84+G84+K84+O84</f>
        <v>2</v>
      </c>
      <c r="D84" s="54">
        <f t="shared" ref="D84" si="68">E84+F84</f>
        <v>0</v>
      </c>
      <c r="E84" s="3"/>
      <c r="F84" s="30"/>
      <c r="G84" s="21">
        <f t="shared" si="57"/>
        <v>0</v>
      </c>
      <c r="H84" s="3"/>
      <c r="I84" s="17"/>
      <c r="J84" s="109"/>
      <c r="K84" s="29">
        <f t="shared" ref="K84" si="69">L84+M84+N84</f>
        <v>2</v>
      </c>
      <c r="L84" s="3"/>
      <c r="M84" s="101">
        <v>2</v>
      </c>
      <c r="N84" s="109"/>
      <c r="O84" s="21">
        <f t="shared" ref="O84" si="70">P84+Q84</f>
        <v>0</v>
      </c>
      <c r="P84" s="3"/>
      <c r="Q84" s="4"/>
    </row>
    <row r="85" spans="1:17" x14ac:dyDescent="0.4">
      <c r="A85" s="40"/>
      <c r="B85" s="38" t="s">
        <v>40</v>
      </c>
      <c r="C85" s="69">
        <f>D85+G85+K85+O85</f>
        <v>6</v>
      </c>
      <c r="D85" s="54">
        <f t="shared" si="1"/>
        <v>0</v>
      </c>
      <c r="E85" s="3"/>
      <c r="F85" s="30"/>
      <c r="G85" s="21">
        <f t="shared" si="57"/>
        <v>0</v>
      </c>
      <c r="H85" s="3"/>
      <c r="I85" s="17"/>
      <c r="J85" s="109"/>
      <c r="K85" s="29">
        <f t="shared" si="32"/>
        <v>6</v>
      </c>
      <c r="L85" s="3">
        <v>2</v>
      </c>
      <c r="M85" s="101">
        <v>4</v>
      </c>
      <c r="N85" s="109"/>
      <c r="O85" s="21">
        <f t="shared" si="5"/>
        <v>0</v>
      </c>
      <c r="P85" s="3"/>
      <c r="Q85" s="4"/>
    </row>
    <row r="86" spans="1:17" x14ac:dyDescent="0.4">
      <c r="A86" s="40"/>
      <c r="B86" s="38" t="s">
        <v>41</v>
      </c>
      <c r="C86" s="69">
        <f>D86+G86+K86+O86</f>
        <v>3</v>
      </c>
      <c r="D86" s="54">
        <f t="shared" si="1"/>
        <v>0</v>
      </c>
      <c r="E86" s="3"/>
      <c r="F86" s="30"/>
      <c r="G86" s="21">
        <f t="shared" si="57"/>
        <v>1</v>
      </c>
      <c r="H86" s="3">
        <v>1</v>
      </c>
      <c r="I86" s="17"/>
      <c r="J86" s="109"/>
      <c r="K86" s="29">
        <f t="shared" si="32"/>
        <v>2</v>
      </c>
      <c r="L86" s="3">
        <v>1</v>
      </c>
      <c r="M86" s="101">
        <v>1</v>
      </c>
      <c r="N86" s="109"/>
      <c r="O86" s="21">
        <f t="shared" si="5"/>
        <v>0</v>
      </c>
      <c r="P86" s="3"/>
      <c r="Q86" s="4"/>
    </row>
    <row r="87" spans="1:17" x14ac:dyDescent="0.4">
      <c r="A87" s="40"/>
      <c r="B87" s="38" t="s">
        <v>42</v>
      </c>
      <c r="C87" s="69">
        <f>D87+G87+K87+O87</f>
        <v>33</v>
      </c>
      <c r="D87" s="54">
        <f t="shared" si="1"/>
        <v>1</v>
      </c>
      <c r="E87" s="3">
        <v>1</v>
      </c>
      <c r="F87" s="30"/>
      <c r="G87" s="21">
        <f t="shared" si="57"/>
        <v>3</v>
      </c>
      <c r="H87" s="3">
        <v>1</v>
      </c>
      <c r="I87" s="17">
        <v>2</v>
      </c>
      <c r="J87" s="109"/>
      <c r="K87" s="29">
        <f t="shared" si="32"/>
        <v>29</v>
      </c>
      <c r="L87" s="3">
        <v>4</v>
      </c>
      <c r="M87" s="101">
        <v>25</v>
      </c>
      <c r="N87" s="109"/>
      <c r="O87" s="21">
        <f t="shared" si="5"/>
        <v>0</v>
      </c>
      <c r="P87" s="3"/>
      <c r="Q87" s="4"/>
    </row>
    <row r="88" spans="1:17" x14ac:dyDescent="0.4">
      <c r="A88" s="40"/>
      <c r="B88" s="38" t="s">
        <v>43</v>
      </c>
      <c r="C88" s="69">
        <f>D88+G88+K88+O88</f>
        <v>4</v>
      </c>
      <c r="D88" s="54">
        <f t="shared" si="1"/>
        <v>0</v>
      </c>
      <c r="E88" s="3"/>
      <c r="F88" s="30"/>
      <c r="G88" s="21">
        <f t="shared" si="57"/>
        <v>0</v>
      </c>
      <c r="H88" s="3"/>
      <c r="I88" s="17"/>
      <c r="J88" s="109"/>
      <c r="K88" s="29">
        <f t="shared" si="32"/>
        <v>4</v>
      </c>
      <c r="L88" s="3">
        <v>1</v>
      </c>
      <c r="M88" s="101">
        <v>3</v>
      </c>
      <c r="N88" s="109"/>
      <c r="O88" s="21">
        <f t="shared" si="5"/>
        <v>0</v>
      </c>
      <c r="P88" s="3"/>
      <c r="Q88" s="4"/>
    </row>
    <row r="89" spans="1:17" x14ac:dyDescent="0.4">
      <c r="A89" s="40"/>
      <c r="B89" s="38" t="s">
        <v>44</v>
      </c>
      <c r="C89" s="69">
        <f>D89+G89+K89+O89</f>
        <v>13</v>
      </c>
      <c r="D89" s="54">
        <f t="shared" ref="D89" si="71">E89+F89</f>
        <v>0</v>
      </c>
      <c r="E89" s="3"/>
      <c r="F89" s="30"/>
      <c r="G89" s="21">
        <f t="shared" si="57"/>
        <v>0</v>
      </c>
      <c r="H89" s="3"/>
      <c r="I89" s="17"/>
      <c r="J89" s="109"/>
      <c r="K89" s="29">
        <f t="shared" ref="K89" si="72">L89+M89+N89</f>
        <v>13</v>
      </c>
      <c r="L89" s="3">
        <v>4</v>
      </c>
      <c r="M89" s="101">
        <v>9</v>
      </c>
      <c r="N89" s="109"/>
      <c r="O89" s="21">
        <f t="shared" ref="O89" si="73">P89+Q89</f>
        <v>0</v>
      </c>
      <c r="P89" s="3"/>
      <c r="Q89" s="4"/>
    </row>
    <row r="90" spans="1:17" x14ac:dyDescent="0.4">
      <c r="A90" s="40"/>
      <c r="B90" s="38" t="s">
        <v>191</v>
      </c>
      <c r="C90" s="69">
        <f>D90+G90+K90+O90</f>
        <v>1</v>
      </c>
      <c r="D90" s="54">
        <f t="shared" si="1"/>
        <v>0</v>
      </c>
      <c r="E90" s="3"/>
      <c r="F90" s="30"/>
      <c r="G90" s="21">
        <f t="shared" si="57"/>
        <v>0</v>
      </c>
      <c r="H90" s="3"/>
      <c r="I90" s="17"/>
      <c r="J90" s="109"/>
      <c r="K90" s="29">
        <f t="shared" si="32"/>
        <v>1</v>
      </c>
      <c r="L90" s="3">
        <v>1</v>
      </c>
      <c r="M90" s="101"/>
      <c r="N90" s="109"/>
      <c r="O90" s="21">
        <f t="shared" si="5"/>
        <v>0</v>
      </c>
      <c r="P90" s="3"/>
      <c r="Q90" s="4"/>
    </row>
    <row r="91" spans="1:17" x14ac:dyDescent="0.4">
      <c r="A91" s="40"/>
      <c r="B91" s="38" t="s">
        <v>45</v>
      </c>
      <c r="C91" s="69">
        <f>D91+G91+K91+O91</f>
        <v>1</v>
      </c>
      <c r="D91" s="54">
        <f t="shared" ref="D91" si="74">E91+F91</f>
        <v>0</v>
      </c>
      <c r="E91" s="3"/>
      <c r="F91" s="30"/>
      <c r="G91" s="21">
        <f t="shared" si="57"/>
        <v>0</v>
      </c>
      <c r="H91" s="3"/>
      <c r="I91" s="17"/>
      <c r="J91" s="109"/>
      <c r="K91" s="29">
        <f t="shared" ref="K91" si="75">L91+M91+N91</f>
        <v>1</v>
      </c>
      <c r="L91" s="3"/>
      <c r="M91" s="101">
        <v>1</v>
      </c>
      <c r="N91" s="109"/>
      <c r="O91" s="21">
        <f t="shared" ref="O91" si="76">P91+Q91</f>
        <v>0</v>
      </c>
      <c r="P91" s="3"/>
      <c r="Q91" s="4"/>
    </row>
    <row r="92" spans="1:17" x14ac:dyDescent="0.4">
      <c r="A92" s="40"/>
      <c r="B92" s="38" t="s">
        <v>46</v>
      </c>
      <c r="C92" s="69">
        <f>D92+G92+K92+O92</f>
        <v>3</v>
      </c>
      <c r="D92" s="54">
        <f t="shared" si="1"/>
        <v>1</v>
      </c>
      <c r="E92" s="3">
        <v>1</v>
      </c>
      <c r="F92" s="30"/>
      <c r="G92" s="21">
        <f t="shared" si="57"/>
        <v>1</v>
      </c>
      <c r="H92" s="3">
        <v>1</v>
      </c>
      <c r="I92" s="17"/>
      <c r="J92" s="109"/>
      <c r="K92" s="29">
        <f t="shared" si="32"/>
        <v>1</v>
      </c>
      <c r="L92" s="3"/>
      <c r="M92" s="101">
        <v>1</v>
      </c>
      <c r="N92" s="109"/>
      <c r="O92" s="21">
        <f t="shared" si="5"/>
        <v>0</v>
      </c>
      <c r="P92" s="3"/>
      <c r="Q92" s="4"/>
    </row>
    <row r="93" spans="1:17" ht="19.5" thickBot="1" x14ac:dyDescent="0.45">
      <c r="A93" s="40"/>
      <c r="B93" s="39" t="s">
        <v>192</v>
      </c>
      <c r="C93" s="70">
        <f>D93+G93+K93+O93</f>
        <v>1</v>
      </c>
      <c r="D93" s="55">
        <f t="shared" si="1"/>
        <v>0</v>
      </c>
      <c r="E93" s="32"/>
      <c r="F93" s="35"/>
      <c r="G93" s="31">
        <f t="shared" si="57"/>
        <v>0</v>
      </c>
      <c r="H93" s="32"/>
      <c r="I93" s="33"/>
      <c r="J93" s="110"/>
      <c r="K93" s="34">
        <f t="shared" si="32"/>
        <v>1</v>
      </c>
      <c r="L93" s="32"/>
      <c r="M93" s="102">
        <v>1</v>
      </c>
      <c r="N93" s="110"/>
      <c r="O93" s="31">
        <f t="shared" si="5"/>
        <v>0</v>
      </c>
      <c r="P93" s="32"/>
      <c r="Q93" s="36"/>
    </row>
    <row r="94" spans="1:17" ht="20.25" thickTop="1" thickBot="1" x14ac:dyDescent="0.45">
      <c r="A94" s="81" t="s">
        <v>124</v>
      </c>
      <c r="B94" s="82"/>
      <c r="C94" s="67">
        <f>D94+G94+K94+O94</f>
        <v>122</v>
      </c>
      <c r="D94" s="52">
        <f t="shared" si="1"/>
        <v>0</v>
      </c>
      <c r="E94" s="11">
        <f>SUM(E95:E118)</f>
        <v>0</v>
      </c>
      <c r="F94" s="26">
        <f>SUM(F95:F118)</f>
        <v>0</v>
      </c>
      <c r="G94" s="19">
        <f t="shared" si="57"/>
        <v>4</v>
      </c>
      <c r="H94" s="11">
        <f>SUM(H95:H118)</f>
        <v>0</v>
      </c>
      <c r="I94" s="15">
        <f>SUM(I95:I118)</f>
        <v>4</v>
      </c>
      <c r="J94" s="107">
        <f>SUM(J95:J118)</f>
        <v>0</v>
      </c>
      <c r="K94" s="25">
        <f t="shared" si="32"/>
        <v>118</v>
      </c>
      <c r="L94" s="11">
        <f>SUM(L95:L118)</f>
        <v>62</v>
      </c>
      <c r="M94" s="99">
        <f>SUM(M95:M118)</f>
        <v>56</v>
      </c>
      <c r="N94" s="107">
        <f>SUM(N95:N118)</f>
        <v>0</v>
      </c>
      <c r="O94" s="19">
        <f t="shared" si="5"/>
        <v>0</v>
      </c>
      <c r="P94" s="11">
        <f>SUM(P95:P118)</f>
        <v>0</v>
      </c>
      <c r="Q94" s="12">
        <f>SUM(Q95:Q118)</f>
        <v>0</v>
      </c>
    </row>
    <row r="95" spans="1:17" ht="19.5" thickTop="1" x14ac:dyDescent="0.4">
      <c r="A95" s="40"/>
      <c r="B95" s="37" t="s">
        <v>145</v>
      </c>
      <c r="C95" s="68">
        <f>D95+G95+K95+O95</f>
        <v>1</v>
      </c>
      <c r="D95" s="53">
        <f t="shared" si="1"/>
        <v>0</v>
      </c>
      <c r="E95" s="5"/>
      <c r="F95" s="28"/>
      <c r="G95" s="20">
        <f t="shared" si="57"/>
        <v>0</v>
      </c>
      <c r="H95" s="5"/>
      <c r="I95" s="16"/>
      <c r="J95" s="108"/>
      <c r="K95" s="27">
        <f t="shared" si="32"/>
        <v>1</v>
      </c>
      <c r="L95" s="5">
        <v>1</v>
      </c>
      <c r="M95" s="100"/>
      <c r="N95" s="108"/>
      <c r="O95" s="20">
        <f t="shared" si="5"/>
        <v>0</v>
      </c>
      <c r="P95" s="5"/>
      <c r="Q95" s="6"/>
    </row>
    <row r="96" spans="1:17" x14ac:dyDescent="0.4">
      <c r="A96" s="40"/>
      <c r="B96" s="38" t="s">
        <v>47</v>
      </c>
      <c r="C96" s="69">
        <f>D96+G96+K96+O96</f>
        <v>12</v>
      </c>
      <c r="D96" s="54">
        <f t="shared" ref="D96:D99" si="77">E96+F96</f>
        <v>0</v>
      </c>
      <c r="E96" s="3"/>
      <c r="F96" s="30"/>
      <c r="G96" s="21">
        <f t="shared" si="57"/>
        <v>0</v>
      </c>
      <c r="H96" s="3"/>
      <c r="I96" s="17"/>
      <c r="J96" s="109"/>
      <c r="K96" s="29">
        <f t="shared" si="32"/>
        <v>12</v>
      </c>
      <c r="L96" s="3">
        <v>10</v>
      </c>
      <c r="M96" s="101">
        <v>2</v>
      </c>
      <c r="N96" s="109"/>
      <c r="O96" s="21">
        <f t="shared" ref="O96:O99" si="78">P96+Q96</f>
        <v>0</v>
      </c>
      <c r="P96" s="3"/>
      <c r="Q96" s="4"/>
    </row>
    <row r="97" spans="1:17" x14ac:dyDescent="0.4">
      <c r="A97" s="40"/>
      <c r="B97" s="38" t="s">
        <v>146</v>
      </c>
      <c r="C97" s="69">
        <f>D97+G97+K97+O97</f>
        <v>1</v>
      </c>
      <c r="D97" s="54">
        <f t="shared" ref="D97" si="79">E97+F97</f>
        <v>0</v>
      </c>
      <c r="E97" s="3"/>
      <c r="F97" s="30"/>
      <c r="G97" s="21">
        <f t="shared" si="57"/>
        <v>0</v>
      </c>
      <c r="H97" s="3"/>
      <c r="I97" s="17"/>
      <c r="J97" s="109"/>
      <c r="K97" s="29">
        <f t="shared" ref="K97" si="80">L97+M97+N97</f>
        <v>1</v>
      </c>
      <c r="L97" s="3">
        <v>1</v>
      </c>
      <c r="M97" s="101"/>
      <c r="N97" s="109"/>
      <c r="O97" s="21">
        <f t="shared" ref="O97" si="81">P97+Q97</f>
        <v>0</v>
      </c>
      <c r="P97" s="3"/>
      <c r="Q97" s="4"/>
    </row>
    <row r="98" spans="1:17" x14ac:dyDescent="0.4">
      <c r="A98" s="40"/>
      <c r="B98" s="38" t="s">
        <v>193</v>
      </c>
      <c r="C98" s="69">
        <f>D98+G98+K98+O98</f>
        <v>3</v>
      </c>
      <c r="D98" s="54">
        <f t="shared" si="77"/>
        <v>0</v>
      </c>
      <c r="E98" s="3"/>
      <c r="F98" s="30"/>
      <c r="G98" s="21">
        <f t="shared" si="57"/>
        <v>0</v>
      </c>
      <c r="H98" s="3"/>
      <c r="I98" s="17"/>
      <c r="J98" s="109"/>
      <c r="K98" s="29">
        <f t="shared" si="32"/>
        <v>3</v>
      </c>
      <c r="L98" s="3">
        <v>3</v>
      </c>
      <c r="M98" s="101"/>
      <c r="N98" s="109"/>
      <c r="O98" s="21">
        <f t="shared" si="78"/>
        <v>0</v>
      </c>
      <c r="P98" s="3"/>
      <c r="Q98" s="4"/>
    </row>
    <row r="99" spans="1:17" x14ac:dyDescent="0.4">
      <c r="A99" s="40"/>
      <c r="B99" s="38" t="s">
        <v>48</v>
      </c>
      <c r="C99" s="69">
        <f>D99+G99+K99+O99</f>
        <v>6</v>
      </c>
      <c r="D99" s="54">
        <f t="shared" si="77"/>
        <v>0</v>
      </c>
      <c r="E99" s="3"/>
      <c r="F99" s="30"/>
      <c r="G99" s="21">
        <f t="shared" si="57"/>
        <v>1</v>
      </c>
      <c r="H99" s="3"/>
      <c r="I99" s="17">
        <v>1</v>
      </c>
      <c r="J99" s="109"/>
      <c r="K99" s="29">
        <f t="shared" ref="K99" si="82">L99+M99+N99</f>
        <v>5</v>
      </c>
      <c r="L99" s="3">
        <v>2</v>
      </c>
      <c r="M99" s="101">
        <v>3</v>
      </c>
      <c r="N99" s="109"/>
      <c r="O99" s="21">
        <f t="shared" si="78"/>
        <v>0</v>
      </c>
      <c r="P99" s="3"/>
      <c r="Q99" s="4"/>
    </row>
    <row r="100" spans="1:17" x14ac:dyDescent="0.4">
      <c r="A100" s="40"/>
      <c r="B100" s="38" t="s">
        <v>194</v>
      </c>
      <c r="C100" s="69">
        <f>D100+G100+K100+O100</f>
        <v>1</v>
      </c>
      <c r="D100" s="54">
        <f t="shared" si="1"/>
        <v>0</v>
      </c>
      <c r="E100" s="3"/>
      <c r="F100" s="30"/>
      <c r="G100" s="21">
        <f t="shared" si="57"/>
        <v>0</v>
      </c>
      <c r="H100" s="3"/>
      <c r="I100" s="17"/>
      <c r="J100" s="109"/>
      <c r="K100" s="29">
        <f t="shared" si="32"/>
        <v>1</v>
      </c>
      <c r="L100" s="3"/>
      <c r="M100" s="101">
        <v>1</v>
      </c>
      <c r="N100" s="109"/>
      <c r="O100" s="21">
        <f t="shared" si="5"/>
        <v>0</v>
      </c>
      <c r="P100" s="3"/>
      <c r="Q100" s="4"/>
    </row>
    <row r="101" spans="1:17" x14ac:dyDescent="0.4">
      <c r="A101" s="40"/>
      <c r="B101" s="38" t="s">
        <v>49</v>
      </c>
      <c r="C101" s="69">
        <f>D101+G101+K101+O101</f>
        <v>1</v>
      </c>
      <c r="D101" s="54">
        <f t="shared" si="1"/>
        <v>0</v>
      </c>
      <c r="E101" s="3"/>
      <c r="F101" s="30"/>
      <c r="G101" s="21">
        <f t="shared" si="57"/>
        <v>0</v>
      </c>
      <c r="H101" s="3"/>
      <c r="I101" s="17"/>
      <c r="J101" s="109"/>
      <c r="K101" s="29">
        <f t="shared" si="32"/>
        <v>1</v>
      </c>
      <c r="L101" s="3"/>
      <c r="M101" s="101">
        <v>1</v>
      </c>
      <c r="N101" s="109"/>
      <c r="O101" s="21">
        <f t="shared" si="5"/>
        <v>0</v>
      </c>
      <c r="P101" s="3"/>
      <c r="Q101" s="4"/>
    </row>
    <row r="102" spans="1:17" x14ac:dyDescent="0.4">
      <c r="A102" s="40"/>
      <c r="B102" s="38" t="s">
        <v>50</v>
      </c>
      <c r="C102" s="69">
        <f>D102+G102+K102+O102</f>
        <v>9</v>
      </c>
      <c r="D102" s="54">
        <f t="shared" si="1"/>
        <v>0</v>
      </c>
      <c r="E102" s="3"/>
      <c r="F102" s="30"/>
      <c r="G102" s="21">
        <f t="shared" si="57"/>
        <v>0</v>
      </c>
      <c r="H102" s="3"/>
      <c r="I102" s="17"/>
      <c r="J102" s="109"/>
      <c r="K102" s="29">
        <f t="shared" si="32"/>
        <v>9</v>
      </c>
      <c r="L102" s="3">
        <v>2</v>
      </c>
      <c r="M102" s="101">
        <v>7</v>
      </c>
      <c r="N102" s="109"/>
      <c r="O102" s="21">
        <f t="shared" si="5"/>
        <v>0</v>
      </c>
      <c r="P102" s="3"/>
      <c r="Q102" s="4"/>
    </row>
    <row r="103" spans="1:17" x14ac:dyDescent="0.4">
      <c r="A103" s="40"/>
      <c r="B103" s="38" t="s">
        <v>51</v>
      </c>
      <c r="C103" s="69">
        <f>D103+G103+K103+O103</f>
        <v>3</v>
      </c>
      <c r="D103" s="54">
        <f t="shared" si="1"/>
        <v>0</v>
      </c>
      <c r="E103" s="3"/>
      <c r="F103" s="30"/>
      <c r="G103" s="21">
        <f t="shared" si="57"/>
        <v>0</v>
      </c>
      <c r="H103" s="3"/>
      <c r="I103" s="17"/>
      <c r="J103" s="109"/>
      <c r="K103" s="29">
        <f t="shared" si="32"/>
        <v>3</v>
      </c>
      <c r="L103" s="3">
        <v>2</v>
      </c>
      <c r="M103" s="101">
        <v>1</v>
      </c>
      <c r="N103" s="109"/>
      <c r="O103" s="21">
        <f t="shared" si="5"/>
        <v>0</v>
      </c>
      <c r="P103" s="3"/>
      <c r="Q103" s="4"/>
    </row>
    <row r="104" spans="1:17" x14ac:dyDescent="0.4">
      <c r="A104" s="40"/>
      <c r="B104" s="38" t="s">
        <v>52</v>
      </c>
      <c r="C104" s="69">
        <f>D104+G104+K104+O104</f>
        <v>35</v>
      </c>
      <c r="D104" s="54">
        <f t="shared" si="1"/>
        <v>0</v>
      </c>
      <c r="E104" s="3"/>
      <c r="F104" s="30"/>
      <c r="G104" s="21">
        <f t="shared" si="57"/>
        <v>0</v>
      </c>
      <c r="H104" s="3"/>
      <c r="I104" s="17"/>
      <c r="J104" s="109"/>
      <c r="K104" s="29">
        <f t="shared" si="32"/>
        <v>35</v>
      </c>
      <c r="L104" s="3">
        <v>19</v>
      </c>
      <c r="M104" s="101">
        <v>16</v>
      </c>
      <c r="N104" s="109"/>
      <c r="O104" s="21">
        <f t="shared" si="5"/>
        <v>0</v>
      </c>
      <c r="P104" s="3"/>
      <c r="Q104" s="4"/>
    </row>
    <row r="105" spans="1:17" x14ac:dyDescent="0.4">
      <c r="A105" s="40"/>
      <c r="B105" s="38" t="s">
        <v>53</v>
      </c>
      <c r="C105" s="69">
        <f>D105+G105+K105+O105</f>
        <v>19</v>
      </c>
      <c r="D105" s="54">
        <f t="shared" si="1"/>
        <v>0</v>
      </c>
      <c r="E105" s="3"/>
      <c r="F105" s="30"/>
      <c r="G105" s="21">
        <f t="shared" si="57"/>
        <v>1</v>
      </c>
      <c r="H105" s="3"/>
      <c r="I105" s="17">
        <v>1</v>
      </c>
      <c r="J105" s="109"/>
      <c r="K105" s="29">
        <f t="shared" si="32"/>
        <v>18</v>
      </c>
      <c r="L105" s="3">
        <v>8</v>
      </c>
      <c r="M105" s="101">
        <v>10</v>
      </c>
      <c r="N105" s="109"/>
      <c r="O105" s="21">
        <f t="shared" si="5"/>
        <v>0</v>
      </c>
      <c r="P105" s="3"/>
      <c r="Q105" s="4"/>
    </row>
    <row r="106" spans="1:17" x14ac:dyDescent="0.4">
      <c r="A106" s="40"/>
      <c r="B106" s="38" t="s">
        <v>161</v>
      </c>
      <c r="C106" s="69">
        <f>D106+G106+K106+O106</f>
        <v>1</v>
      </c>
      <c r="D106" s="54">
        <f t="shared" ref="D106" si="83">E106+F106</f>
        <v>0</v>
      </c>
      <c r="E106" s="3"/>
      <c r="F106" s="30"/>
      <c r="G106" s="21">
        <f t="shared" si="57"/>
        <v>0</v>
      </c>
      <c r="H106" s="3"/>
      <c r="I106" s="17"/>
      <c r="J106" s="109"/>
      <c r="K106" s="29">
        <f t="shared" ref="K106" si="84">L106+M106+N106</f>
        <v>1</v>
      </c>
      <c r="L106" s="3">
        <v>1</v>
      </c>
      <c r="M106" s="101"/>
      <c r="N106" s="109"/>
      <c r="O106" s="21">
        <f t="shared" ref="O106" si="85">P106+Q106</f>
        <v>0</v>
      </c>
      <c r="P106" s="3"/>
      <c r="Q106" s="4"/>
    </row>
    <row r="107" spans="1:17" x14ac:dyDescent="0.4">
      <c r="A107" s="40"/>
      <c r="B107" s="38" t="s">
        <v>54</v>
      </c>
      <c r="C107" s="69">
        <f>D107+G107+K107+O107</f>
        <v>1</v>
      </c>
      <c r="D107" s="54">
        <f t="shared" si="1"/>
        <v>0</v>
      </c>
      <c r="E107" s="3"/>
      <c r="F107" s="30"/>
      <c r="G107" s="21">
        <f t="shared" si="57"/>
        <v>0</v>
      </c>
      <c r="H107" s="3"/>
      <c r="I107" s="17"/>
      <c r="J107" s="109"/>
      <c r="K107" s="29">
        <f t="shared" si="32"/>
        <v>1</v>
      </c>
      <c r="L107" s="3"/>
      <c r="M107" s="101">
        <v>1</v>
      </c>
      <c r="N107" s="109"/>
      <c r="O107" s="21">
        <f t="shared" si="5"/>
        <v>0</v>
      </c>
      <c r="P107" s="3"/>
      <c r="Q107" s="4"/>
    </row>
    <row r="108" spans="1:17" x14ac:dyDescent="0.4">
      <c r="A108" s="40"/>
      <c r="B108" s="38" t="s">
        <v>195</v>
      </c>
      <c r="C108" s="69">
        <f>D108+G108+K108+O108</f>
        <v>1</v>
      </c>
      <c r="D108" s="54">
        <f t="shared" si="1"/>
        <v>0</v>
      </c>
      <c r="E108" s="3"/>
      <c r="F108" s="30"/>
      <c r="G108" s="21">
        <f t="shared" si="57"/>
        <v>0</v>
      </c>
      <c r="H108" s="3"/>
      <c r="I108" s="17"/>
      <c r="J108" s="109"/>
      <c r="K108" s="29">
        <f t="shared" ref="K108" si="86">L108+M108+N108</f>
        <v>1</v>
      </c>
      <c r="L108" s="3">
        <v>1</v>
      </c>
      <c r="M108" s="101"/>
      <c r="N108" s="109"/>
      <c r="O108" s="21">
        <f t="shared" si="5"/>
        <v>0</v>
      </c>
      <c r="P108" s="3"/>
      <c r="Q108" s="4"/>
    </row>
    <row r="109" spans="1:17" x14ac:dyDescent="0.4">
      <c r="A109" s="40"/>
      <c r="B109" s="38" t="s">
        <v>55</v>
      </c>
      <c r="C109" s="69">
        <f>D109+G109+K109+O109</f>
        <v>10</v>
      </c>
      <c r="D109" s="54">
        <f t="shared" si="1"/>
        <v>0</v>
      </c>
      <c r="E109" s="3"/>
      <c r="F109" s="30"/>
      <c r="G109" s="21">
        <f t="shared" si="57"/>
        <v>1</v>
      </c>
      <c r="H109" s="3"/>
      <c r="I109" s="17">
        <v>1</v>
      </c>
      <c r="J109" s="109"/>
      <c r="K109" s="29">
        <f t="shared" si="32"/>
        <v>9</v>
      </c>
      <c r="L109" s="3">
        <v>1</v>
      </c>
      <c r="M109" s="101">
        <v>8</v>
      </c>
      <c r="N109" s="109"/>
      <c r="O109" s="21">
        <f t="shared" si="5"/>
        <v>0</v>
      </c>
      <c r="P109" s="3"/>
      <c r="Q109" s="4"/>
    </row>
    <row r="110" spans="1:17" x14ac:dyDescent="0.4">
      <c r="A110" s="40"/>
      <c r="B110" s="38" t="s">
        <v>196</v>
      </c>
      <c r="C110" s="69">
        <f>D110+G110+K110+O110</f>
        <v>1</v>
      </c>
      <c r="D110" s="54">
        <f t="shared" si="1"/>
        <v>0</v>
      </c>
      <c r="E110" s="3"/>
      <c r="F110" s="30"/>
      <c r="G110" s="21">
        <f t="shared" si="57"/>
        <v>0</v>
      </c>
      <c r="H110" s="3"/>
      <c r="I110" s="17"/>
      <c r="J110" s="109"/>
      <c r="K110" s="29">
        <f t="shared" ref="K110" si="87">L110+M110+N110</f>
        <v>1</v>
      </c>
      <c r="L110" s="3">
        <v>1</v>
      </c>
      <c r="M110" s="101"/>
      <c r="N110" s="109"/>
      <c r="O110" s="21">
        <f t="shared" si="5"/>
        <v>0</v>
      </c>
      <c r="P110" s="3"/>
      <c r="Q110" s="4"/>
    </row>
    <row r="111" spans="1:17" x14ac:dyDescent="0.4">
      <c r="A111" s="40"/>
      <c r="B111" s="38" t="s">
        <v>147</v>
      </c>
      <c r="C111" s="69">
        <f>D111+G111+K111+O111</f>
        <v>5</v>
      </c>
      <c r="D111" s="54">
        <f t="shared" ref="D111" si="88">E111+F111</f>
        <v>0</v>
      </c>
      <c r="E111" s="3"/>
      <c r="F111" s="30"/>
      <c r="G111" s="21">
        <f t="shared" si="57"/>
        <v>1</v>
      </c>
      <c r="H111" s="3"/>
      <c r="I111" s="17">
        <v>1</v>
      </c>
      <c r="J111" s="109"/>
      <c r="K111" s="29">
        <f t="shared" si="32"/>
        <v>4</v>
      </c>
      <c r="L111" s="3">
        <v>2</v>
      </c>
      <c r="M111" s="101">
        <v>2</v>
      </c>
      <c r="N111" s="109"/>
      <c r="O111" s="21">
        <f t="shared" ref="O111" si="89">P111+Q111</f>
        <v>0</v>
      </c>
      <c r="P111" s="3"/>
      <c r="Q111" s="4"/>
    </row>
    <row r="112" spans="1:17" x14ac:dyDescent="0.4">
      <c r="A112" s="40"/>
      <c r="B112" s="38" t="s">
        <v>56</v>
      </c>
      <c r="C112" s="69">
        <f>D112+G112+K112+O112</f>
        <v>1</v>
      </c>
      <c r="D112" s="54">
        <f t="shared" si="1"/>
        <v>0</v>
      </c>
      <c r="E112" s="3"/>
      <c r="F112" s="30"/>
      <c r="G112" s="21">
        <f t="shared" si="57"/>
        <v>0</v>
      </c>
      <c r="H112" s="3"/>
      <c r="I112" s="17"/>
      <c r="J112" s="109"/>
      <c r="K112" s="29">
        <f t="shared" si="32"/>
        <v>1</v>
      </c>
      <c r="L112" s="3">
        <v>1</v>
      </c>
      <c r="M112" s="101"/>
      <c r="N112" s="109"/>
      <c r="O112" s="21">
        <f t="shared" si="5"/>
        <v>0</v>
      </c>
      <c r="P112" s="3"/>
      <c r="Q112" s="4"/>
    </row>
    <row r="113" spans="1:17" x14ac:dyDescent="0.4">
      <c r="A113" s="40"/>
      <c r="B113" s="38" t="s">
        <v>57</v>
      </c>
      <c r="C113" s="69">
        <f>D113+G113+K113+O113</f>
        <v>3</v>
      </c>
      <c r="D113" s="54">
        <f>E113+F113</f>
        <v>0</v>
      </c>
      <c r="E113" s="3"/>
      <c r="F113" s="30"/>
      <c r="G113" s="21">
        <f t="shared" si="57"/>
        <v>0</v>
      </c>
      <c r="H113" s="3"/>
      <c r="I113" s="17"/>
      <c r="J113" s="109"/>
      <c r="K113" s="29">
        <f>L113+M113+N113</f>
        <v>3</v>
      </c>
      <c r="L113" s="3">
        <v>2</v>
      </c>
      <c r="M113" s="101">
        <v>1</v>
      </c>
      <c r="N113" s="109"/>
      <c r="O113" s="21">
        <f>P113+Q113</f>
        <v>0</v>
      </c>
      <c r="P113" s="3"/>
      <c r="Q113" s="4"/>
    </row>
    <row r="114" spans="1:17" x14ac:dyDescent="0.4">
      <c r="A114" s="40"/>
      <c r="B114" s="38" t="s">
        <v>58</v>
      </c>
      <c r="C114" s="69">
        <f>D114+G114+K114+O114</f>
        <v>2</v>
      </c>
      <c r="D114" s="54">
        <f t="shared" ref="D114" si="90">E114+F114</f>
        <v>0</v>
      </c>
      <c r="E114" s="3"/>
      <c r="F114" s="30"/>
      <c r="G114" s="21">
        <f t="shared" si="57"/>
        <v>0</v>
      </c>
      <c r="H114" s="3"/>
      <c r="I114" s="17"/>
      <c r="J114" s="109"/>
      <c r="K114" s="29">
        <f t="shared" si="32"/>
        <v>2</v>
      </c>
      <c r="L114" s="3">
        <v>2</v>
      </c>
      <c r="M114" s="101"/>
      <c r="N114" s="109"/>
      <c r="O114" s="21">
        <f t="shared" ref="O114" si="91">P114+Q114</f>
        <v>0</v>
      </c>
      <c r="P114" s="3"/>
      <c r="Q114" s="4"/>
    </row>
    <row r="115" spans="1:17" x14ac:dyDescent="0.4">
      <c r="A115" s="40"/>
      <c r="B115" s="38" t="s">
        <v>148</v>
      </c>
      <c r="C115" s="69">
        <f>D115+G115+K115+O115</f>
        <v>1</v>
      </c>
      <c r="D115" s="54">
        <f t="shared" si="1"/>
        <v>0</v>
      </c>
      <c r="E115" s="3"/>
      <c r="F115" s="30"/>
      <c r="G115" s="21">
        <f t="shared" si="57"/>
        <v>0</v>
      </c>
      <c r="H115" s="3"/>
      <c r="I115" s="17"/>
      <c r="J115" s="109"/>
      <c r="K115" s="29">
        <f t="shared" si="32"/>
        <v>1</v>
      </c>
      <c r="L115" s="3">
        <v>1</v>
      </c>
      <c r="M115" s="101"/>
      <c r="N115" s="109"/>
      <c r="O115" s="21">
        <f t="shared" si="5"/>
        <v>0</v>
      </c>
      <c r="P115" s="3"/>
      <c r="Q115" s="4"/>
    </row>
    <row r="116" spans="1:17" x14ac:dyDescent="0.4">
      <c r="A116" s="40"/>
      <c r="B116" s="38" t="s">
        <v>59</v>
      </c>
      <c r="C116" s="69">
        <f>D116+G116+K116+O116</f>
        <v>1</v>
      </c>
      <c r="D116" s="54">
        <f t="shared" ref="D116" si="92">E116+F116</f>
        <v>0</v>
      </c>
      <c r="E116" s="3"/>
      <c r="F116" s="30"/>
      <c r="G116" s="21">
        <f t="shared" si="57"/>
        <v>0</v>
      </c>
      <c r="H116" s="3"/>
      <c r="I116" s="17"/>
      <c r="J116" s="109"/>
      <c r="K116" s="29">
        <f t="shared" ref="K116" si="93">L116+M116+N116</f>
        <v>1</v>
      </c>
      <c r="L116" s="3"/>
      <c r="M116" s="101">
        <v>1</v>
      </c>
      <c r="N116" s="109"/>
      <c r="O116" s="21">
        <f t="shared" ref="O116" si="94">P116+Q116</f>
        <v>0</v>
      </c>
      <c r="P116" s="3"/>
      <c r="Q116" s="4"/>
    </row>
    <row r="117" spans="1:17" x14ac:dyDescent="0.4">
      <c r="A117" s="40"/>
      <c r="B117" s="38" t="s">
        <v>60</v>
      </c>
      <c r="C117" s="69">
        <f>D117+G117+K117+O117</f>
        <v>3</v>
      </c>
      <c r="D117" s="54">
        <f t="shared" si="1"/>
        <v>0</v>
      </c>
      <c r="E117" s="3"/>
      <c r="F117" s="30"/>
      <c r="G117" s="21">
        <f t="shared" si="57"/>
        <v>0</v>
      </c>
      <c r="H117" s="3"/>
      <c r="I117" s="17"/>
      <c r="J117" s="109"/>
      <c r="K117" s="29">
        <f t="shared" si="32"/>
        <v>3</v>
      </c>
      <c r="L117" s="3">
        <v>1</v>
      </c>
      <c r="M117" s="101">
        <v>2</v>
      </c>
      <c r="N117" s="109"/>
      <c r="O117" s="21">
        <f t="shared" si="5"/>
        <v>0</v>
      </c>
      <c r="P117" s="3"/>
      <c r="Q117" s="4"/>
    </row>
    <row r="118" spans="1:17" ht="19.5" thickBot="1" x14ac:dyDescent="0.45">
      <c r="A118" s="40"/>
      <c r="B118" s="39" t="s">
        <v>197</v>
      </c>
      <c r="C118" s="70">
        <f>D118+G118+K118+O118</f>
        <v>1</v>
      </c>
      <c r="D118" s="55">
        <f t="shared" si="1"/>
        <v>0</v>
      </c>
      <c r="E118" s="32"/>
      <c r="F118" s="35"/>
      <c r="G118" s="31">
        <f t="shared" si="57"/>
        <v>0</v>
      </c>
      <c r="H118" s="32"/>
      <c r="I118" s="33"/>
      <c r="J118" s="110"/>
      <c r="K118" s="34">
        <f t="shared" si="32"/>
        <v>1</v>
      </c>
      <c r="L118" s="32">
        <v>1</v>
      </c>
      <c r="M118" s="102"/>
      <c r="N118" s="110"/>
      <c r="O118" s="31">
        <f t="shared" si="5"/>
        <v>0</v>
      </c>
      <c r="P118" s="32"/>
      <c r="Q118" s="36"/>
    </row>
    <row r="119" spans="1:17" ht="20.25" thickTop="1" thickBot="1" x14ac:dyDescent="0.45">
      <c r="A119" s="81" t="s">
        <v>61</v>
      </c>
      <c r="B119" s="82"/>
      <c r="C119" s="67">
        <f>D119+G119+K119+O119</f>
        <v>12</v>
      </c>
      <c r="D119" s="52">
        <f t="shared" si="1"/>
        <v>1</v>
      </c>
      <c r="E119" s="11">
        <f>SUM(E120:E128)</f>
        <v>1</v>
      </c>
      <c r="F119" s="26">
        <f>SUM(F120:F128)</f>
        <v>0</v>
      </c>
      <c r="G119" s="19">
        <f t="shared" si="57"/>
        <v>0</v>
      </c>
      <c r="H119" s="11">
        <f t="shared" ref="H119:J119" si="95">SUM(H120:H128)</f>
        <v>0</v>
      </c>
      <c r="I119" s="15">
        <f t="shared" si="95"/>
        <v>0</v>
      </c>
      <c r="J119" s="107">
        <f t="shared" si="95"/>
        <v>0</v>
      </c>
      <c r="K119" s="25">
        <f t="shared" si="32"/>
        <v>11</v>
      </c>
      <c r="L119" s="11">
        <f t="shared" ref="L119:M119" si="96">SUM(L120:L128)</f>
        <v>5</v>
      </c>
      <c r="M119" s="99">
        <f t="shared" si="96"/>
        <v>6</v>
      </c>
      <c r="N119" s="107">
        <f t="shared" ref="N119" si="97">SUM(N120:N128)</f>
        <v>0</v>
      </c>
      <c r="O119" s="19">
        <f t="shared" si="5"/>
        <v>0</v>
      </c>
      <c r="P119" s="11">
        <f t="shared" ref="P119:Q119" si="98">SUM(P120:P128)</f>
        <v>0</v>
      </c>
      <c r="Q119" s="12">
        <f t="shared" si="98"/>
        <v>0</v>
      </c>
    </row>
    <row r="120" spans="1:17" ht="19.5" thickTop="1" x14ac:dyDescent="0.4">
      <c r="A120" s="40"/>
      <c r="B120" s="37" t="s">
        <v>198</v>
      </c>
      <c r="C120" s="68">
        <f>D120+G120+K120+O120</f>
        <v>1</v>
      </c>
      <c r="D120" s="53">
        <f t="shared" si="1"/>
        <v>0</v>
      </c>
      <c r="E120" s="5"/>
      <c r="F120" s="28"/>
      <c r="G120" s="20">
        <f t="shared" si="57"/>
        <v>0</v>
      </c>
      <c r="H120" s="5"/>
      <c r="I120" s="16"/>
      <c r="J120" s="108"/>
      <c r="K120" s="27">
        <f t="shared" si="32"/>
        <v>1</v>
      </c>
      <c r="L120" s="5">
        <v>1</v>
      </c>
      <c r="M120" s="100"/>
      <c r="N120" s="108"/>
      <c r="O120" s="20">
        <f t="shared" si="5"/>
        <v>0</v>
      </c>
      <c r="P120" s="5"/>
      <c r="Q120" s="6"/>
    </row>
    <row r="121" spans="1:17" x14ac:dyDescent="0.4">
      <c r="A121" s="40"/>
      <c r="B121" s="38" t="s">
        <v>199</v>
      </c>
      <c r="C121" s="69">
        <f>D121+G121+K121+O121</f>
        <v>1</v>
      </c>
      <c r="D121" s="54">
        <f t="shared" ref="D121:D122" si="99">E121+F121</f>
        <v>1</v>
      </c>
      <c r="E121" s="3">
        <v>1</v>
      </c>
      <c r="F121" s="30"/>
      <c r="G121" s="20">
        <f t="shared" si="57"/>
        <v>0</v>
      </c>
      <c r="H121" s="3"/>
      <c r="I121" s="17"/>
      <c r="J121" s="109"/>
      <c r="K121" s="29">
        <f t="shared" si="32"/>
        <v>0</v>
      </c>
      <c r="L121" s="3"/>
      <c r="M121" s="101"/>
      <c r="N121" s="109"/>
      <c r="O121" s="21">
        <f t="shared" ref="O121:O122" si="100">P121+Q121</f>
        <v>0</v>
      </c>
      <c r="P121" s="3"/>
      <c r="Q121" s="4"/>
    </row>
    <row r="122" spans="1:17" x14ac:dyDescent="0.4">
      <c r="A122" s="40"/>
      <c r="B122" s="38" t="s">
        <v>200</v>
      </c>
      <c r="C122" s="69">
        <f>D122+G122+K122+O122</f>
        <v>1</v>
      </c>
      <c r="D122" s="54">
        <f t="shared" si="99"/>
        <v>0</v>
      </c>
      <c r="E122" s="3"/>
      <c r="F122" s="30"/>
      <c r="G122" s="20">
        <f t="shared" si="57"/>
        <v>0</v>
      </c>
      <c r="H122" s="3"/>
      <c r="I122" s="17"/>
      <c r="J122" s="109"/>
      <c r="K122" s="29">
        <f t="shared" ref="K122" si="101">L122+M122+N122</f>
        <v>1</v>
      </c>
      <c r="L122" s="3">
        <v>1</v>
      </c>
      <c r="M122" s="101"/>
      <c r="N122" s="109"/>
      <c r="O122" s="21">
        <f t="shared" si="100"/>
        <v>0</v>
      </c>
      <c r="P122" s="3"/>
      <c r="Q122" s="4"/>
    </row>
    <row r="123" spans="1:17" x14ac:dyDescent="0.4">
      <c r="A123" s="40"/>
      <c r="B123" s="38" t="s">
        <v>62</v>
      </c>
      <c r="C123" s="69">
        <f>D123+G123+K123+O123</f>
        <v>3</v>
      </c>
      <c r="D123" s="54">
        <f t="shared" si="1"/>
        <v>0</v>
      </c>
      <c r="E123" s="3"/>
      <c r="F123" s="30"/>
      <c r="G123" s="20">
        <f t="shared" si="57"/>
        <v>0</v>
      </c>
      <c r="H123" s="3"/>
      <c r="I123" s="17"/>
      <c r="J123" s="109"/>
      <c r="K123" s="29">
        <f t="shared" ref="K123" si="102">L123+M123+N123</f>
        <v>3</v>
      </c>
      <c r="L123" s="3">
        <v>1</v>
      </c>
      <c r="M123" s="101">
        <v>2</v>
      </c>
      <c r="N123" s="109"/>
      <c r="O123" s="21">
        <f t="shared" si="5"/>
        <v>0</v>
      </c>
      <c r="P123" s="3"/>
      <c r="Q123" s="4"/>
    </row>
    <row r="124" spans="1:17" x14ac:dyDescent="0.4">
      <c r="A124" s="40"/>
      <c r="B124" s="38" t="s">
        <v>201</v>
      </c>
      <c r="C124" s="69">
        <f>D124+G124+K124+O124</f>
        <v>1</v>
      </c>
      <c r="D124" s="54">
        <f t="shared" ref="D124:D127" si="103">E124+F124</f>
        <v>0</v>
      </c>
      <c r="E124" s="3"/>
      <c r="F124" s="30"/>
      <c r="G124" s="20">
        <f t="shared" si="57"/>
        <v>0</v>
      </c>
      <c r="H124" s="3"/>
      <c r="I124" s="17"/>
      <c r="J124" s="109"/>
      <c r="K124" s="29">
        <f t="shared" si="32"/>
        <v>1</v>
      </c>
      <c r="L124" s="3"/>
      <c r="M124" s="101">
        <v>1</v>
      </c>
      <c r="N124" s="109"/>
      <c r="O124" s="21">
        <f t="shared" ref="O124:O127" si="104">P124+Q124</f>
        <v>0</v>
      </c>
      <c r="P124" s="3"/>
      <c r="Q124" s="4"/>
    </row>
    <row r="125" spans="1:17" x14ac:dyDescent="0.4">
      <c r="A125" s="40"/>
      <c r="B125" s="38" t="s">
        <v>202</v>
      </c>
      <c r="C125" s="69">
        <f>D125+G125+K125+O125</f>
        <v>1</v>
      </c>
      <c r="D125" s="54">
        <f t="shared" si="103"/>
        <v>0</v>
      </c>
      <c r="E125" s="3"/>
      <c r="F125" s="30"/>
      <c r="G125" s="20">
        <f t="shared" si="57"/>
        <v>0</v>
      </c>
      <c r="H125" s="3"/>
      <c r="I125" s="17"/>
      <c r="J125" s="109"/>
      <c r="K125" s="29">
        <f t="shared" si="32"/>
        <v>1</v>
      </c>
      <c r="L125" s="3"/>
      <c r="M125" s="101">
        <v>1</v>
      </c>
      <c r="N125" s="109"/>
      <c r="O125" s="21">
        <f t="shared" si="104"/>
        <v>0</v>
      </c>
      <c r="P125" s="3"/>
      <c r="Q125" s="4"/>
    </row>
    <row r="126" spans="1:17" x14ac:dyDescent="0.4">
      <c r="A126" s="40"/>
      <c r="B126" s="38" t="s">
        <v>203</v>
      </c>
      <c r="C126" s="69">
        <f>D126+G126+K126+O126</f>
        <v>1</v>
      </c>
      <c r="D126" s="54">
        <f t="shared" ref="D126" si="105">E126+F126</f>
        <v>0</v>
      </c>
      <c r="E126" s="3"/>
      <c r="F126" s="30"/>
      <c r="G126" s="20">
        <f t="shared" si="57"/>
        <v>0</v>
      </c>
      <c r="H126" s="3"/>
      <c r="I126" s="17"/>
      <c r="J126" s="109"/>
      <c r="K126" s="29">
        <f t="shared" ref="K126" si="106">L126+M126+N126</f>
        <v>1</v>
      </c>
      <c r="L126" s="3">
        <v>1</v>
      </c>
      <c r="M126" s="101"/>
      <c r="N126" s="109"/>
      <c r="O126" s="21">
        <f t="shared" ref="O126" si="107">P126+Q126</f>
        <v>0</v>
      </c>
      <c r="P126" s="3"/>
      <c r="Q126" s="4"/>
    </row>
    <row r="127" spans="1:17" x14ac:dyDescent="0.4">
      <c r="A127" s="40"/>
      <c r="B127" s="38" t="s">
        <v>63</v>
      </c>
      <c r="C127" s="69">
        <f>D127+G127+K127+O127</f>
        <v>2</v>
      </c>
      <c r="D127" s="54">
        <f t="shared" si="103"/>
        <v>0</v>
      </c>
      <c r="E127" s="3"/>
      <c r="F127" s="30"/>
      <c r="G127" s="20">
        <f t="shared" si="57"/>
        <v>0</v>
      </c>
      <c r="H127" s="3"/>
      <c r="I127" s="17"/>
      <c r="J127" s="109"/>
      <c r="K127" s="29">
        <f t="shared" si="32"/>
        <v>2</v>
      </c>
      <c r="L127" s="3">
        <v>1</v>
      </c>
      <c r="M127" s="101">
        <v>1</v>
      </c>
      <c r="N127" s="109"/>
      <c r="O127" s="21">
        <f t="shared" si="104"/>
        <v>0</v>
      </c>
      <c r="P127" s="3"/>
      <c r="Q127" s="4"/>
    </row>
    <row r="128" spans="1:17" ht="19.5" thickBot="1" x14ac:dyDescent="0.45">
      <c r="A128" s="40"/>
      <c r="B128" s="39" t="s">
        <v>149</v>
      </c>
      <c r="C128" s="70">
        <f>D128+G128+K128+O128</f>
        <v>1</v>
      </c>
      <c r="D128" s="55">
        <f t="shared" si="1"/>
        <v>0</v>
      </c>
      <c r="E128" s="32"/>
      <c r="F128" s="35"/>
      <c r="G128" s="20">
        <f t="shared" si="57"/>
        <v>0</v>
      </c>
      <c r="H128" s="32"/>
      <c r="I128" s="33"/>
      <c r="J128" s="110"/>
      <c r="K128" s="34">
        <f t="shared" si="32"/>
        <v>1</v>
      </c>
      <c r="L128" s="32"/>
      <c r="M128" s="102">
        <v>1</v>
      </c>
      <c r="N128" s="110"/>
      <c r="O128" s="31">
        <f t="shared" si="5"/>
        <v>0</v>
      </c>
      <c r="P128" s="32"/>
      <c r="Q128" s="36"/>
    </row>
    <row r="129" spans="1:17" ht="20.25" thickTop="1" thickBot="1" x14ac:dyDescent="0.45">
      <c r="A129" s="81" t="s">
        <v>64</v>
      </c>
      <c r="B129" s="82"/>
      <c r="C129" s="67">
        <f>D129+G129+K129+O129</f>
        <v>313</v>
      </c>
      <c r="D129" s="52">
        <f t="shared" si="1"/>
        <v>8</v>
      </c>
      <c r="E129" s="11">
        <f>SUM(E130:E162)</f>
        <v>7</v>
      </c>
      <c r="F129" s="26">
        <f>SUM(F130:F162)</f>
        <v>1</v>
      </c>
      <c r="G129" s="19">
        <f t="shared" si="57"/>
        <v>22</v>
      </c>
      <c r="H129" s="11">
        <f t="shared" ref="H129:J129" si="108">SUM(H130:H162)</f>
        <v>11</v>
      </c>
      <c r="I129" s="15">
        <f t="shared" si="108"/>
        <v>10</v>
      </c>
      <c r="J129" s="107">
        <f t="shared" si="108"/>
        <v>1</v>
      </c>
      <c r="K129" s="25">
        <f t="shared" si="32"/>
        <v>282</v>
      </c>
      <c r="L129" s="11">
        <f t="shared" ref="L129:M129" si="109">SUM(L130:L162)</f>
        <v>132</v>
      </c>
      <c r="M129" s="99">
        <f t="shared" si="109"/>
        <v>150</v>
      </c>
      <c r="N129" s="107">
        <f t="shared" ref="N129" si="110">SUM(N130:N162)</f>
        <v>0</v>
      </c>
      <c r="O129" s="19">
        <f t="shared" si="5"/>
        <v>1</v>
      </c>
      <c r="P129" s="11">
        <f t="shared" ref="P129:Q129" si="111">SUM(P130:P162)</f>
        <v>1</v>
      </c>
      <c r="Q129" s="12">
        <f t="shared" si="111"/>
        <v>0</v>
      </c>
    </row>
    <row r="130" spans="1:17" ht="19.5" thickTop="1" x14ac:dyDescent="0.4">
      <c r="A130" s="40"/>
      <c r="B130" s="37" t="s">
        <v>204</v>
      </c>
      <c r="C130" s="68">
        <f>D130+G130+K130+O130</f>
        <v>1</v>
      </c>
      <c r="D130" s="53">
        <f t="shared" ref="D130:D225" si="112">E130+F130</f>
        <v>0</v>
      </c>
      <c r="E130" s="5"/>
      <c r="F130" s="28"/>
      <c r="G130" s="20">
        <f t="shared" si="57"/>
        <v>0</v>
      </c>
      <c r="H130" s="5"/>
      <c r="I130" s="16"/>
      <c r="J130" s="108"/>
      <c r="K130" s="27">
        <f t="shared" ref="K130:K216" si="113">L130+M130+N130</f>
        <v>1</v>
      </c>
      <c r="L130" s="5">
        <v>1</v>
      </c>
      <c r="M130" s="100"/>
      <c r="N130" s="108"/>
      <c r="O130" s="20">
        <f t="shared" ref="O130:O225" si="114">P130+Q130</f>
        <v>0</v>
      </c>
      <c r="P130" s="5"/>
      <c r="Q130" s="6"/>
    </row>
    <row r="131" spans="1:17" x14ac:dyDescent="0.4">
      <c r="A131" s="40"/>
      <c r="B131" s="38" t="s">
        <v>65</v>
      </c>
      <c r="C131" s="69">
        <f>D131+G131+K131+O131</f>
        <v>5</v>
      </c>
      <c r="D131" s="54">
        <f t="shared" ref="D131" si="115">E131+F131</f>
        <v>0</v>
      </c>
      <c r="E131" s="3"/>
      <c r="F131" s="30"/>
      <c r="G131" s="20">
        <f t="shared" si="57"/>
        <v>1</v>
      </c>
      <c r="H131" s="3"/>
      <c r="I131" s="17">
        <v>1</v>
      </c>
      <c r="J131" s="109"/>
      <c r="K131" s="29">
        <f t="shared" ref="K131" si="116">L131+M131+N131</f>
        <v>4</v>
      </c>
      <c r="L131" s="3">
        <v>1</v>
      </c>
      <c r="M131" s="101">
        <v>3</v>
      </c>
      <c r="N131" s="109"/>
      <c r="O131" s="21">
        <f t="shared" ref="O131" si="117">P131+Q131</f>
        <v>0</v>
      </c>
      <c r="P131" s="3"/>
      <c r="Q131" s="4"/>
    </row>
    <row r="132" spans="1:17" x14ac:dyDescent="0.4">
      <c r="A132" s="40"/>
      <c r="B132" s="38" t="s">
        <v>66</v>
      </c>
      <c r="C132" s="69">
        <f>D132+G132+K132+O132</f>
        <v>1</v>
      </c>
      <c r="D132" s="54">
        <f t="shared" si="112"/>
        <v>0</v>
      </c>
      <c r="E132" s="3"/>
      <c r="F132" s="30"/>
      <c r="G132" s="20">
        <f t="shared" si="57"/>
        <v>0</v>
      </c>
      <c r="H132" s="3"/>
      <c r="I132" s="17"/>
      <c r="J132" s="109"/>
      <c r="K132" s="29">
        <f t="shared" si="113"/>
        <v>1</v>
      </c>
      <c r="L132" s="3"/>
      <c r="M132" s="101">
        <v>1</v>
      </c>
      <c r="N132" s="109"/>
      <c r="O132" s="21">
        <f t="shared" si="114"/>
        <v>0</v>
      </c>
      <c r="P132" s="3"/>
      <c r="Q132" s="4"/>
    </row>
    <row r="133" spans="1:17" x14ac:dyDescent="0.4">
      <c r="A133" s="40"/>
      <c r="B133" s="38" t="s">
        <v>67</v>
      </c>
      <c r="C133" s="69">
        <f>D133+G133+K133+O133</f>
        <v>1</v>
      </c>
      <c r="D133" s="54">
        <f t="shared" ref="D133" si="118">E133+F133</f>
        <v>0</v>
      </c>
      <c r="E133" s="3"/>
      <c r="F133" s="30"/>
      <c r="G133" s="20">
        <f t="shared" si="57"/>
        <v>0</v>
      </c>
      <c r="H133" s="3"/>
      <c r="I133" s="17"/>
      <c r="J133" s="109"/>
      <c r="K133" s="29">
        <f t="shared" ref="K133" si="119">L133+M133+N133</f>
        <v>1</v>
      </c>
      <c r="L133" s="3"/>
      <c r="M133" s="101">
        <v>1</v>
      </c>
      <c r="N133" s="109"/>
      <c r="O133" s="21">
        <f t="shared" ref="O133" si="120">P133+Q133</f>
        <v>0</v>
      </c>
      <c r="P133" s="3"/>
      <c r="Q133" s="4"/>
    </row>
    <row r="134" spans="1:17" x14ac:dyDescent="0.4">
      <c r="A134" s="40"/>
      <c r="B134" s="38" t="s">
        <v>205</v>
      </c>
      <c r="C134" s="69">
        <f>D134+G134+K134+O134</f>
        <v>1</v>
      </c>
      <c r="D134" s="54">
        <f t="shared" si="112"/>
        <v>0</v>
      </c>
      <c r="E134" s="3"/>
      <c r="F134" s="30"/>
      <c r="G134" s="20">
        <f t="shared" si="57"/>
        <v>0</v>
      </c>
      <c r="H134" s="3"/>
      <c r="I134" s="17"/>
      <c r="J134" s="109"/>
      <c r="K134" s="29">
        <f t="shared" si="113"/>
        <v>1</v>
      </c>
      <c r="L134" s="3"/>
      <c r="M134" s="101">
        <v>1</v>
      </c>
      <c r="N134" s="109"/>
      <c r="O134" s="21">
        <f t="shared" si="114"/>
        <v>0</v>
      </c>
      <c r="P134" s="3"/>
      <c r="Q134" s="4"/>
    </row>
    <row r="135" spans="1:17" x14ac:dyDescent="0.4">
      <c r="A135" s="40"/>
      <c r="B135" s="38" t="s">
        <v>68</v>
      </c>
      <c r="C135" s="69">
        <f>D135+G135+K135+O135</f>
        <v>1</v>
      </c>
      <c r="D135" s="54">
        <f t="shared" si="112"/>
        <v>0</v>
      </c>
      <c r="E135" s="3"/>
      <c r="F135" s="30"/>
      <c r="G135" s="20">
        <f t="shared" si="57"/>
        <v>0</v>
      </c>
      <c r="H135" s="3"/>
      <c r="I135" s="17"/>
      <c r="J135" s="109"/>
      <c r="K135" s="29">
        <f t="shared" si="113"/>
        <v>1</v>
      </c>
      <c r="L135" s="3"/>
      <c r="M135" s="101">
        <v>1</v>
      </c>
      <c r="N135" s="109"/>
      <c r="O135" s="21">
        <f t="shared" si="114"/>
        <v>0</v>
      </c>
      <c r="P135" s="3"/>
      <c r="Q135" s="4"/>
    </row>
    <row r="136" spans="1:17" x14ac:dyDescent="0.4">
      <c r="A136" s="40"/>
      <c r="B136" s="38" t="s">
        <v>150</v>
      </c>
      <c r="C136" s="69">
        <f>D136+G136+K136+O136</f>
        <v>5</v>
      </c>
      <c r="D136" s="54">
        <f t="shared" ref="D136" si="121">E136+F136</f>
        <v>0</v>
      </c>
      <c r="E136" s="3"/>
      <c r="F136" s="30"/>
      <c r="G136" s="20">
        <f t="shared" ref="G136:G199" si="122">H136+I136+J136</f>
        <v>0</v>
      </c>
      <c r="H136" s="3"/>
      <c r="I136" s="17"/>
      <c r="J136" s="109"/>
      <c r="K136" s="29">
        <f t="shared" si="113"/>
        <v>5</v>
      </c>
      <c r="L136" s="3">
        <v>2</v>
      </c>
      <c r="M136" s="101">
        <v>3</v>
      </c>
      <c r="N136" s="109"/>
      <c r="O136" s="21">
        <f t="shared" ref="O136" si="123">P136+Q136</f>
        <v>0</v>
      </c>
      <c r="P136" s="3"/>
      <c r="Q136" s="4"/>
    </row>
    <row r="137" spans="1:17" x14ac:dyDescent="0.4">
      <c r="A137" s="40"/>
      <c r="B137" s="38" t="s">
        <v>69</v>
      </c>
      <c r="C137" s="69">
        <f>D137+G137+K137+O137</f>
        <v>31</v>
      </c>
      <c r="D137" s="54">
        <f t="shared" si="112"/>
        <v>0</v>
      </c>
      <c r="E137" s="3"/>
      <c r="F137" s="30"/>
      <c r="G137" s="20">
        <f t="shared" si="122"/>
        <v>4</v>
      </c>
      <c r="H137" s="3">
        <v>3</v>
      </c>
      <c r="I137" s="17">
        <v>1</v>
      </c>
      <c r="J137" s="109"/>
      <c r="K137" s="29">
        <f t="shared" si="113"/>
        <v>27</v>
      </c>
      <c r="L137" s="3">
        <v>14</v>
      </c>
      <c r="M137" s="101">
        <v>13</v>
      </c>
      <c r="N137" s="109"/>
      <c r="O137" s="21">
        <f t="shared" si="114"/>
        <v>0</v>
      </c>
      <c r="P137" s="3"/>
      <c r="Q137" s="4"/>
    </row>
    <row r="138" spans="1:17" x14ac:dyDescent="0.4">
      <c r="A138" s="40"/>
      <c r="B138" s="38" t="s">
        <v>70</v>
      </c>
      <c r="C138" s="69">
        <f>D138+G138+K138+O138</f>
        <v>46</v>
      </c>
      <c r="D138" s="54">
        <f t="shared" si="112"/>
        <v>2</v>
      </c>
      <c r="E138" s="3">
        <v>2</v>
      </c>
      <c r="F138" s="30"/>
      <c r="G138" s="20">
        <f t="shared" si="122"/>
        <v>1</v>
      </c>
      <c r="H138" s="3">
        <v>1</v>
      </c>
      <c r="I138" s="17"/>
      <c r="J138" s="109"/>
      <c r="K138" s="29">
        <f t="shared" si="113"/>
        <v>43</v>
      </c>
      <c r="L138" s="3">
        <v>19</v>
      </c>
      <c r="M138" s="101">
        <v>24</v>
      </c>
      <c r="N138" s="109"/>
      <c r="O138" s="21">
        <f t="shared" si="114"/>
        <v>0</v>
      </c>
      <c r="P138" s="3"/>
      <c r="Q138" s="4"/>
    </row>
    <row r="139" spans="1:17" x14ac:dyDescent="0.4">
      <c r="A139" s="40"/>
      <c r="B139" s="38" t="s">
        <v>71</v>
      </c>
      <c r="C139" s="69">
        <f>D139+G139+K139+O139</f>
        <v>2</v>
      </c>
      <c r="D139" s="54">
        <f t="shared" si="112"/>
        <v>0</v>
      </c>
      <c r="E139" s="3"/>
      <c r="F139" s="30"/>
      <c r="G139" s="20">
        <f t="shared" si="122"/>
        <v>0</v>
      </c>
      <c r="H139" s="3"/>
      <c r="I139" s="17"/>
      <c r="J139" s="109"/>
      <c r="K139" s="29">
        <f t="shared" si="113"/>
        <v>2</v>
      </c>
      <c r="L139" s="3">
        <v>1</v>
      </c>
      <c r="M139" s="101">
        <v>1</v>
      </c>
      <c r="N139" s="109"/>
      <c r="O139" s="21">
        <f t="shared" si="114"/>
        <v>0</v>
      </c>
      <c r="P139" s="3"/>
      <c r="Q139" s="4"/>
    </row>
    <row r="140" spans="1:17" x14ac:dyDescent="0.4">
      <c r="A140" s="40"/>
      <c r="B140" s="38" t="s">
        <v>72</v>
      </c>
      <c r="C140" s="69">
        <f>D140+G140+K140+O140</f>
        <v>1</v>
      </c>
      <c r="D140" s="54">
        <f t="shared" si="112"/>
        <v>0</v>
      </c>
      <c r="E140" s="3"/>
      <c r="F140" s="30"/>
      <c r="G140" s="20">
        <f t="shared" si="122"/>
        <v>0</v>
      </c>
      <c r="H140" s="3"/>
      <c r="I140" s="17"/>
      <c r="J140" s="109"/>
      <c r="K140" s="29">
        <f t="shared" si="113"/>
        <v>1</v>
      </c>
      <c r="L140" s="3"/>
      <c r="M140" s="101">
        <v>1</v>
      </c>
      <c r="N140" s="109"/>
      <c r="O140" s="21">
        <f t="shared" si="114"/>
        <v>0</v>
      </c>
      <c r="P140" s="3"/>
      <c r="Q140" s="4"/>
    </row>
    <row r="141" spans="1:17" x14ac:dyDescent="0.4">
      <c r="A141" s="40"/>
      <c r="B141" s="38" t="s">
        <v>73</v>
      </c>
      <c r="C141" s="69">
        <f>D141+G141+K141+O141</f>
        <v>12</v>
      </c>
      <c r="D141" s="54">
        <f t="shared" si="112"/>
        <v>1</v>
      </c>
      <c r="E141" s="3">
        <v>1</v>
      </c>
      <c r="F141" s="30"/>
      <c r="G141" s="20">
        <f t="shared" si="122"/>
        <v>2</v>
      </c>
      <c r="H141" s="3">
        <v>1</v>
      </c>
      <c r="I141" s="17">
        <v>1</v>
      </c>
      <c r="J141" s="109"/>
      <c r="K141" s="29">
        <f t="shared" si="113"/>
        <v>9</v>
      </c>
      <c r="L141" s="3">
        <v>3</v>
      </c>
      <c r="M141" s="101">
        <v>6</v>
      </c>
      <c r="N141" s="109"/>
      <c r="O141" s="21">
        <f t="shared" si="114"/>
        <v>0</v>
      </c>
      <c r="P141" s="3"/>
      <c r="Q141" s="4"/>
    </row>
    <row r="142" spans="1:17" x14ac:dyDescent="0.4">
      <c r="A142" s="40"/>
      <c r="B142" s="38" t="s">
        <v>206</v>
      </c>
      <c r="C142" s="69">
        <f>D142+G142+K142+O142</f>
        <v>1</v>
      </c>
      <c r="D142" s="54">
        <f t="shared" ref="D142" si="124">E142+F142</f>
        <v>0</v>
      </c>
      <c r="E142" s="3"/>
      <c r="F142" s="30"/>
      <c r="G142" s="20">
        <f t="shared" si="122"/>
        <v>0</v>
      </c>
      <c r="H142" s="3"/>
      <c r="I142" s="17"/>
      <c r="J142" s="109"/>
      <c r="K142" s="29">
        <f t="shared" ref="K142" si="125">L142+M142+N142</f>
        <v>1</v>
      </c>
      <c r="L142" s="3">
        <v>1</v>
      </c>
      <c r="M142" s="101">
        <v>0</v>
      </c>
      <c r="N142" s="109"/>
      <c r="O142" s="21">
        <f t="shared" ref="O142" si="126">P142+Q142</f>
        <v>0</v>
      </c>
      <c r="P142" s="3"/>
      <c r="Q142" s="4"/>
    </row>
    <row r="143" spans="1:17" x14ac:dyDescent="0.4">
      <c r="A143" s="40"/>
      <c r="B143" s="38" t="s">
        <v>74</v>
      </c>
      <c r="C143" s="69">
        <f>D143+G143+K143+O143</f>
        <v>7</v>
      </c>
      <c r="D143" s="54">
        <f t="shared" si="112"/>
        <v>0</v>
      </c>
      <c r="E143" s="3"/>
      <c r="F143" s="30"/>
      <c r="G143" s="20">
        <f t="shared" si="122"/>
        <v>0</v>
      </c>
      <c r="H143" s="3"/>
      <c r="I143" s="17"/>
      <c r="J143" s="109"/>
      <c r="K143" s="29">
        <f t="shared" si="113"/>
        <v>7</v>
      </c>
      <c r="L143" s="3">
        <v>4</v>
      </c>
      <c r="M143" s="101">
        <v>3</v>
      </c>
      <c r="N143" s="109"/>
      <c r="O143" s="21">
        <f t="shared" si="114"/>
        <v>0</v>
      </c>
      <c r="P143" s="3"/>
      <c r="Q143" s="4"/>
    </row>
    <row r="144" spans="1:17" x14ac:dyDescent="0.4">
      <c r="A144" s="40"/>
      <c r="B144" s="38" t="s">
        <v>75</v>
      </c>
      <c r="C144" s="69">
        <f>D144+G144+K144+O144</f>
        <v>10</v>
      </c>
      <c r="D144" s="54">
        <f t="shared" si="112"/>
        <v>0</v>
      </c>
      <c r="E144" s="3"/>
      <c r="F144" s="30"/>
      <c r="G144" s="20">
        <f t="shared" si="122"/>
        <v>1</v>
      </c>
      <c r="H144" s="3">
        <v>1</v>
      </c>
      <c r="I144" s="17"/>
      <c r="J144" s="109"/>
      <c r="K144" s="29">
        <f t="shared" si="113"/>
        <v>9</v>
      </c>
      <c r="L144" s="3">
        <v>5</v>
      </c>
      <c r="M144" s="101">
        <v>4</v>
      </c>
      <c r="N144" s="109"/>
      <c r="O144" s="21">
        <f t="shared" si="114"/>
        <v>0</v>
      </c>
      <c r="P144" s="3"/>
      <c r="Q144" s="4"/>
    </row>
    <row r="145" spans="1:17" x14ac:dyDescent="0.4">
      <c r="A145" s="40"/>
      <c r="B145" s="38" t="s">
        <v>76</v>
      </c>
      <c r="C145" s="69">
        <f>D145+G145+K145+O145</f>
        <v>43</v>
      </c>
      <c r="D145" s="54">
        <f t="shared" si="112"/>
        <v>0</v>
      </c>
      <c r="E145" s="3"/>
      <c r="F145" s="30"/>
      <c r="G145" s="20">
        <f t="shared" si="122"/>
        <v>2</v>
      </c>
      <c r="H145" s="3"/>
      <c r="I145" s="17">
        <v>1</v>
      </c>
      <c r="J145" s="109">
        <v>1</v>
      </c>
      <c r="K145" s="29">
        <f t="shared" si="113"/>
        <v>41</v>
      </c>
      <c r="L145" s="3">
        <v>19</v>
      </c>
      <c r="M145" s="101">
        <v>22</v>
      </c>
      <c r="N145" s="109"/>
      <c r="O145" s="21">
        <f t="shared" si="114"/>
        <v>0</v>
      </c>
      <c r="P145" s="3"/>
      <c r="Q145" s="4"/>
    </row>
    <row r="146" spans="1:17" x14ac:dyDescent="0.4">
      <c r="A146" s="40"/>
      <c r="B146" s="38" t="s">
        <v>77</v>
      </c>
      <c r="C146" s="69">
        <f>D146+G146+K146+O146</f>
        <v>1</v>
      </c>
      <c r="D146" s="54">
        <f t="shared" si="112"/>
        <v>0</v>
      </c>
      <c r="E146" s="3"/>
      <c r="F146" s="30"/>
      <c r="G146" s="20">
        <f t="shared" si="122"/>
        <v>0</v>
      </c>
      <c r="H146" s="3"/>
      <c r="I146" s="17"/>
      <c r="J146" s="109"/>
      <c r="K146" s="29">
        <f t="shared" si="113"/>
        <v>1</v>
      </c>
      <c r="L146" s="3">
        <v>1</v>
      </c>
      <c r="M146" s="101">
        <v>0</v>
      </c>
      <c r="N146" s="109"/>
      <c r="O146" s="21">
        <f t="shared" si="114"/>
        <v>0</v>
      </c>
      <c r="P146" s="3"/>
      <c r="Q146" s="4"/>
    </row>
    <row r="147" spans="1:17" x14ac:dyDescent="0.4">
      <c r="A147" s="40"/>
      <c r="B147" s="38" t="s">
        <v>78</v>
      </c>
      <c r="C147" s="69">
        <f>D147+G147+K147+O147</f>
        <v>2</v>
      </c>
      <c r="D147" s="54">
        <f t="shared" ref="D147" si="127">E147+F147</f>
        <v>0</v>
      </c>
      <c r="E147" s="3"/>
      <c r="F147" s="30"/>
      <c r="G147" s="20">
        <f t="shared" si="122"/>
        <v>0</v>
      </c>
      <c r="H147" s="3"/>
      <c r="I147" s="17"/>
      <c r="J147" s="109"/>
      <c r="K147" s="29">
        <f t="shared" ref="K147" si="128">L147+M147+N147</f>
        <v>2</v>
      </c>
      <c r="L147" s="3">
        <v>1</v>
      </c>
      <c r="M147" s="101">
        <v>1</v>
      </c>
      <c r="N147" s="109"/>
      <c r="O147" s="21">
        <f t="shared" ref="O147" si="129">P147+Q147</f>
        <v>0</v>
      </c>
      <c r="P147" s="3"/>
      <c r="Q147" s="4"/>
    </row>
    <row r="148" spans="1:17" x14ac:dyDescent="0.4">
      <c r="A148" s="40"/>
      <c r="B148" s="38" t="s">
        <v>207</v>
      </c>
      <c r="C148" s="69">
        <f>D148+G148+K148+O148</f>
        <v>1</v>
      </c>
      <c r="D148" s="54">
        <f t="shared" si="112"/>
        <v>0</v>
      </c>
      <c r="E148" s="3"/>
      <c r="F148" s="30"/>
      <c r="G148" s="20">
        <f t="shared" si="122"/>
        <v>0</v>
      </c>
      <c r="H148" s="3"/>
      <c r="I148" s="17"/>
      <c r="J148" s="109"/>
      <c r="K148" s="29">
        <f t="shared" si="113"/>
        <v>1</v>
      </c>
      <c r="L148" s="3"/>
      <c r="M148" s="101">
        <v>1</v>
      </c>
      <c r="N148" s="109"/>
      <c r="O148" s="21">
        <f t="shared" si="114"/>
        <v>0</v>
      </c>
      <c r="P148" s="3"/>
      <c r="Q148" s="4"/>
    </row>
    <row r="149" spans="1:17" x14ac:dyDescent="0.4">
      <c r="A149" s="40"/>
      <c r="B149" s="38" t="s">
        <v>79</v>
      </c>
      <c r="C149" s="69">
        <f>D149+G149+K149+O149</f>
        <v>2</v>
      </c>
      <c r="D149" s="54">
        <f t="shared" si="112"/>
        <v>0</v>
      </c>
      <c r="E149" s="3"/>
      <c r="F149" s="30"/>
      <c r="G149" s="20">
        <f t="shared" si="122"/>
        <v>0</v>
      </c>
      <c r="H149" s="3"/>
      <c r="I149" s="17"/>
      <c r="J149" s="109"/>
      <c r="K149" s="29">
        <f t="shared" si="113"/>
        <v>2</v>
      </c>
      <c r="L149" s="3">
        <v>1</v>
      </c>
      <c r="M149" s="101">
        <v>1</v>
      </c>
      <c r="N149" s="109"/>
      <c r="O149" s="21">
        <f t="shared" si="114"/>
        <v>0</v>
      </c>
      <c r="P149" s="3"/>
      <c r="Q149" s="4"/>
    </row>
    <row r="150" spans="1:17" x14ac:dyDescent="0.4">
      <c r="A150" s="40"/>
      <c r="B150" s="38" t="s">
        <v>80</v>
      </c>
      <c r="C150" s="69">
        <f>D150+G150+K150+O150</f>
        <v>7</v>
      </c>
      <c r="D150" s="54">
        <f t="shared" ref="D150:D151" si="130">E150+F150</f>
        <v>1</v>
      </c>
      <c r="E150" s="3">
        <v>1</v>
      </c>
      <c r="F150" s="30"/>
      <c r="G150" s="20">
        <f t="shared" si="122"/>
        <v>1</v>
      </c>
      <c r="H150" s="3">
        <v>1</v>
      </c>
      <c r="I150" s="17"/>
      <c r="J150" s="109"/>
      <c r="K150" s="29">
        <f t="shared" ref="K150:K151" si="131">L150+M150+N150</f>
        <v>5</v>
      </c>
      <c r="L150" s="3">
        <v>5</v>
      </c>
      <c r="M150" s="101"/>
      <c r="N150" s="109"/>
      <c r="O150" s="21">
        <f t="shared" ref="O150:O151" si="132">P150+Q150</f>
        <v>0</v>
      </c>
      <c r="P150" s="3"/>
      <c r="Q150" s="4"/>
    </row>
    <row r="151" spans="1:17" x14ac:dyDescent="0.4">
      <c r="A151" s="40"/>
      <c r="B151" s="38" t="s">
        <v>208</v>
      </c>
      <c r="C151" s="69">
        <f>D151+G151+K151+O151</f>
        <v>1</v>
      </c>
      <c r="D151" s="54">
        <f t="shared" si="130"/>
        <v>0</v>
      </c>
      <c r="E151" s="3"/>
      <c r="F151" s="30"/>
      <c r="G151" s="20">
        <f t="shared" si="122"/>
        <v>1</v>
      </c>
      <c r="H151" s="3">
        <v>1</v>
      </c>
      <c r="I151" s="17"/>
      <c r="J151" s="109"/>
      <c r="K151" s="29">
        <f t="shared" si="131"/>
        <v>0</v>
      </c>
      <c r="L151" s="3"/>
      <c r="M151" s="101"/>
      <c r="N151" s="109"/>
      <c r="O151" s="21">
        <f t="shared" si="132"/>
        <v>0</v>
      </c>
      <c r="P151" s="3"/>
      <c r="Q151" s="4"/>
    </row>
    <row r="152" spans="1:17" x14ac:dyDescent="0.4">
      <c r="A152" s="40"/>
      <c r="B152" s="38" t="s">
        <v>209</v>
      </c>
      <c r="C152" s="69">
        <f>D152+G152+K152+O152</f>
        <v>1</v>
      </c>
      <c r="D152" s="54">
        <f t="shared" si="112"/>
        <v>0</v>
      </c>
      <c r="E152" s="3"/>
      <c r="F152" s="30"/>
      <c r="G152" s="20">
        <f t="shared" si="122"/>
        <v>1</v>
      </c>
      <c r="H152" s="3">
        <v>1</v>
      </c>
      <c r="I152" s="17"/>
      <c r="J152" s="109"/>
      <c r="K152" s="29">
        <f t="shared" si="113"/>
        <v>0</v>
      </c>
      <c r="L152" s="3"/>
      <c r="M152" s="101"/>
      <c r="N152" s="109"/>
      <c r="O152" s="21">
        <f t="shared" si="114"/>
        <v>0</v>
      </c>
      <c r="P152" s="3"/>
      <c r="Q152" s="4"/>
    </row>
    <row r="153" spans="1:17" x14ac:dyDescent="0.4">
      <c r="A153" s="40"/>
      <c r="B153" s="38" t="s">
        <v>81</v>
      </c>
      <c r="C153" s="69">
        <f>D153+G153+K153+O153</f>
        <v>5</v>
      </c>
      <c r="D153" s="54">
        <f t="shared" si="112"/>
        <v>0</v>
      </c>
      <c r="E153" s="3"/>
      <c r="F153" s="30"/>
      <c r="G153" s="20">
        <f t="shared" si="122"/>
        <v>0</v>
      </c>
      <c r="H153" s="3"/>
      <c r="I153" s="17"/>
      <c r="J153" s="109"/>
      <c r="K153" s="29">
        <f t="shared" si="113"/>
        <v>5</v>
      </c>
      <c r="L153" s="3">
        <v>4</v>
      </c>
      <c r="M153" s="101">
        <v>1</v>
      </c>
      <c r="N153" s="109"/>
      <c r="O153" s="21">
        <f t="shared" si="114"/>
        <v>0</v>
      </c>
      <c r="P153" s="3"/>
      <c r="Q153" s="4"/>
    </row>
    <row r="154" spans="1:17" x14ac:dyDescent="0.4">
      <c r="A154" s="40"/>
      <c r="B154" s="38" t="s">
        <v>82</v>
      </c>
      <c r="C154" s="69">
        <f>D154+G154+K154+O154</f>
        <v>10</v>
      </c>
      <c r="D154" s="54">
        <f t="shared" si="112"/>
        <v>0</v>
      </c>
      <c r="E154" s="3"/>
      <c r="F154" s="30"/>
      <c r="G154" s="20">
        <f t="shared" si="122"/>
        <v>0</v>
      </c>
      <c r="H154" s="3"/>
      <c r="I154" s="17"/>
      <c r="J154" s="109"/>
      <c r="K154" s="29">
        <f t="shared" si="113"/>
        <v>10</v>
      </c>
      <c r="L154" s="3">
        <v>3</v>
      </c>
      <c r="M154" s="101">
        <v>7</v>
      </c>
      <c r="N154" s="109"/>
      <c r="O154" s="21">
        <f t="shared" si="114"/>
        <v>0</v>
      </c>
      <c r="P154" s="3"/>
      <c r="Q154" s="4"/>
    </row>
    <row r="155" spans="1:17" x14ac:dyDescent="0.4">
      <c r="A155" s="40"/>
      <c r="B155" s="38" t="s">
        <v>83</v>
      </c>
      <c r="C155" s="69">
        <f>D155+G155+K155+O155</f>
        <v>1</v>
      </c>
      <c r="D155" s="54">
        <f t="shared" si="112"/>
        <v>0</v>
      </c>
      <c r="E155" s="3"/>
      <c r="F155" s="30"/>
      <c r="G155" s="20">
        <f t="shared" si="122"/>
        <v>0</v>
      </c>
      <c r="H155" s="3"/>
      <c r="I155" s="17"/>
      <c r="J155" s="109"/>
      <c r="K155" s="29">
        <f t="shared" si="113"/>
        <v>1</v>
      </c>
      <c r="L155" s="3"/>
      <c r="M155" s="101">
        <v>1</v>
      </c>
      <c r="N155" s="109"/>
      <c r="O155" s="21">
        <f t="shared" si="114"/>
        <v>0</v>
      </c>
      <c r="P155" s="3"/>
      <c r="Q155" s="4"/>
    </row>
    <row r="156" spans="1:17" x14ac:dyDescent="0.4">
      <c r="A156" s="40"/>
      <c r="B156" s="38" t="s">
        <v>84</v>
      </c>
      <c r="C156" s="69">
        <f>D156+G156+K156+O156</f>
        <v>52</v>
      </c>
      <c r="D156" s="54">
        <f t="shared" si="112"/>
        <v>2</v>
      </c>
      <c r="E156" s="3">
        <v>2</v>
      </c>
      <c r="F156" s="30"/>
      <c r="G156" s="20">
        <f t="shared" si="122"/>
        <v>5</v>
      </c>
      <c r="H156" s="3">
        <v>1</v>
      </c>
      <c r="I156" s="17">
        <v>4</v>
      </c>
      <c r="J156" s="109"/>
      <c r="K156" s="29">
        <f t="shared" si="113"/>
        <v>44</v>
      </c>
      <c r="L156" s="3">
        <v>22</v>
      </c>
      <c r="M156" s="101">
        <v>22</v>
      </c>
      <c r="N156" s="109"/>
      <c r="O156" s="21">
        <f t="shared" si="114"/>
        <v>1</v>
      </c>
      <c r="P156" s="3">
        <v>1</v>
      </c>
      <c r="Q156" s="4"/>
    </row>
    <row r="157" spans="1:17" x14ac:dyDescent="0.4">
      <c r="A157" s="40"/>
      <c r="B157" s="38" t="s">
        <v>85</v>
      </c>
      <c r="C157" s="69">
        <f>D157+G157+K157+O157</f>
        <v>38</v>
      </c>
      <c r="D157" s="54">
        <f t="shared" si="112"/>
        <v>0</v>
      </c>
      <c r="E157" s="3"/>
      <c r="F157" s="30"/>
      <c r="G157" s="20">
        <f t="shared" si="122"/>
        <v>1</v>
      </c>
      <c r="H157" s="3"/>
      <c r="I157" s="17">
        <v>1</v>
      </c>
      <c r="J157" s="109"/>
      <c r="K157" s="29">
        <f t="shared" ref="K157:K159" si="133">L157+M157+N157</f>
        <v>37</v>
      </c>
      <c r="L157" s="3">
        <v>14</v>
      </c>
      <c r="M157" s="101">
        <v>23</v>
      </c>
      <c r="N157" s="109"/>
      <c r="O157" s="21">
        <f t="shared" si="114"/>
        <v>0</v>
      </c>
      <c r="P157" s="3"/>
      <c r="Q157" s="4"/>
    </row>
    <row r="158" spans="1:17" x14ac:dyDescent="0.4">
      <c r="A158" s="40"/>
      <c r="B158" s="38" t="s">
        <v>210</v>
      </c>
      <c r="C158" s="69">
        <f>D158+G158+K158+O158</f>
        <v>1</v>
      </c>
      <c r="D158" s="54">
        <f t="shared" ref="D158" si="134">E158+F158</f>
        <v>0</v>
      </c>
      <c r="E158" s="3"/>
      <c r="F158" s="30"/>
      <c r="G158" s="20">
        <f t="shared" si="122"/>
        <v>0</v>
      </c>
      <c r="H158" s="3"/>
      <c r="I158" s="17"/>
      <c r="J158" s="109"/>
      <c r="K158" s="29">
        <f t="shared" ref="K158" si="135">L158+M158+N158</f>
        <v>1</v>
      </c>
      <c r="L158" s="3">
        <v>1</v>
      </c>
      <c r="M158" s="101"/>
      <c r="N158" s="109"/>
      <c r="O158" s="21">
        <f t="shared" ref="O158" si="136">P158+Q158</f>
        <v>0</v>
      </c>
      <c r="P158" s="3"/>
      <c r="Q158" s="4"/>
    </row>
    <row r="159" spans="1:17" x14ac:dyDescent="0.4">
      <c r="A159" s="40"/>
      <c r="B159" s="38" t="s">
        <v>211</v>
      </c>
      <c r="C159" s="69">
        <f>D159+G159+K159+O159</f>
        <v>1</v>
      </c>
      <c r="D159" s="54">
        <f t="shared" si="112"/>
        <v>0</v>
      </c>
      <c r="E159" s="3"/>
      <c r="F159" s="30"/>
      <c r="G159" s="20">
        <f t="shared" si="122"/>
        <v>0</v>
      </c>
      <c r="H159" s="3"/>
      <c r="I159" s="17"/>
      <c r="J159" s="109"/>
      <c r="K159" s="29">
        <f t="shared" si="133"/>
        <v>1</v>
      </c>
      <c r="L159" s="3">
        <v>1</v>
      </c>
      <c r="M159" s="101"/>
      <c r="N159" s="109"/>
      <c r="O159" s="21">
        <f t="shared" si="114"/>
        <v>0</v>
      </c>
      <c r="P159" s="3"/>
      <c r="Q159" s="4"/>
    </row>
    <row r="160" spans="1:17" x14ac:dyDescent="0.4">
      <c r="A160" s="40"/>
      <c r="B160" s="38" t="s">
        <v>212</v>
      </c>
      <c r="C160" s="69">
        <f>D160+G160+K160+O160</f>
        <v>1</v>
      </c>
      <c r="D160" s="54">
        <f t="shared" ref="D160" si="137">E160+F160</f>
        <v>0</v>
      </c>
      <c r="E160" s="3"/>
      <c r="F160" s="30"/>
      <c r="G160" s="20">
        <f t="shared" si="122"/>
        <v>0</v>
      </c>
      <c r="H160" s="3"/>
      <c r="I160" s="17"/>
      <c r="J160" s="109"/>
      <c r="K160" s="29">
        <f t="shared" si="113"/>
        <v>1</v>
      </c>
      <c r="L160" s="3"/>
      <c r="M160" s="101">
        <v>1</v>
      </c>
      <c r="N160" s="109"/>
      <c r="O160" s="21">
        <f t="shared" ref="O160" si="138">P160+Q160</f>
        <v>0</v>
      </c>
      <c r="P160" s="3"/>
      <c r="Q160" s="4"/>
    </row>
    <row r="161" spans="1:17" x14ac:dyDescent="0.4">
      <c r="A161" s="40"/>
      <c r="B161" s="38" t="s">
        <v>86</v>
      </c>
      <c r="C161" s="69">
        <f>D161+G161+K161+O161</f>
        <v>17</v>
      </c>
      <c r="D161" s="54">
        <f t="shared" si="112"/>
        <v>2</v>
      </c>
      <c r="E161" s="3">
        <v>1</v>
      </c>
      <c r="F161" s="30">
        <v>1</v>
      </c>
      <c r="G161" s="20">
        <f t="shared" si="122"/>
        <v>2</v>
      </c>
      <c r="H161" s="3">
        <v>1</v>
      </c>
      <c r="I161" s="17">
        <v>1</v>
      </c>
      <c r="J161" s="109"/>
      <c r="K161" s="29">
        <f t="shared" si="113"/>
        <v>13</v>
      </c>
      <c r="L161" s="3">
        <v>8</v>
      </c>
      <c r="M161" s="101">
        <v>5</v>
      </c>
      <c r="N161" s="109"/>
      <c r="O161" s="21">
        <f t="shared" si="114"/>
        <v>0</v>
      </c>
      <c r="P161" s="3"/>
      <c r="Q161" s="4"/>
    </row>
    <row r="162" spans="1:17" ht="19.5" thickBot="1" x14ac:dyDescent="0.45">
      <c r="A162" s="40"/>
      <c r="B162" s="39" t="s">
        <v>151</v>
      </c>
      <c r="C162" s="70">
        <f>D162+G162+K162+O162</f>
        <v>4</v>
      </c>
      <c r="D162" s="55">
        <f t="shared" si="112"/>
        <v>0</v>
      </c>
      <c r="E162" s="32"/>
      <c r="F162" s="35"/>
      <c r="G162" s="20">
        <f t="shared" si="122"/>
        <v>0</v>
      </c>
      <c r="H162" s="32"/>
      <c r="I162" s="33"/>
      <c r="J162" s="110"/>
      <c r="K162" s="34">
        <f t="shared" si="113"/>
        <v>4</v>
      </c>
      <c r="L162" s="32">
        <v>1</v>
      </c>
      <c r="M162" s="102">
        <v>3</v>
      </c>
      <c r="N162" s="110"/>
      <c r="O162" s="31">
        <f t="shared" si="114"/>
        <v>0</v>
      </c>
      <c r="P162" s="32"/>
      <c r="Q162" s="36"/>
    </row>
    <row r="163" spans="1:17" ht="20.25" thickTop="1" thickBot="1" x14ac:dyDescent="0.45">
      <c r="A163" s="81" t="s">
        <v>87</v>
      </c>
      <c r="B163" s="82"/>
      <c r="C163" s="67">
        <f>D163+G163+K163+O163</f>
        <v>147</v>
      </c>
      <c r="D163" s="52">
        <f t="shared" si="112"/>
        <v>3</v>
      </c>
      <c r="E163" s="11">
        <f>SUM(E164:E191)</f>
        <v>0</v>
      </c>
      <c r="F163" s="26">
        <f>SUM(F164:F191)</f>
        <v>3</v>
      </c>
      <c r="G163" s="19">
        <f t="shared" si="122"/>
        <v>21</v>
      </c>
      <c r="H163" s="11">
        <f>SUM(H164:H191)</f>
        <v>9</v>
      </c>
      <c r="I163" s="15">
        <f>SUM(I164:I191)</f>
        <v>12</v>
      </c>
      <c r="J163" s="107">
        <f>SUM(J164:J191)</f>
        <v>0</v>
      </c>
      <c r="K163" s="25">
        <f t="shared" si="113"/>
        <v>122</v>
      </c>
      <c r="L163" s="11">
        <f>SUM(L164:L191)</f>
        <v>59</v>
      </c>
      <c r="M163" s="99">
        <f>SUM(M164:M191)</f>
        <v>63</v>
      </c>
      <c r="N163" s="107">
        <f>SUM(N164:N191)</f>
        <v>0</v>
      </c>
      <c r="O163" s="19">
        <f t="shared" si="114"/>
        <v>1</v>
      </c>
      <c r="P163" s="11">
        <f>SUM(P164:P191)</f>
        <v>0</v>
      </c>
      <c r="Q163" s="12">
        <f>SUM(Q164:Q191)</f>
        <v>1</v>
      </c>
    </row>
    <row r="164" spans="1:17" ht="19.5" thickTop="1" x14ac:dyDescent="0.4">
      <c r="A164" s="40"/>
      <c r="B164" s="37" t="s">
        <v>213</v>
      </c>
      <c r="C164" s="68">
        <f>D164+G164+K164+O164</f>
        <v>1</v>
      </c>
      <c r="D164" s="53">
        <f t="shared" si="112"/>
        <v>0</v>
      </c>
      <c r="E164" s="5"/>
      <c r="F164" s="28"/>
      <c r="G164" s="20">
        <f t="shared" si="122"/>
        <v>0</v>
      </c>
      <c r="H164" s="5"/>
      <c r="I164" s="16"/>
      <c r="J164" s="108"/>
      <c r="K164" s="27">
        <f t="shared" si="113"/>
        <v>1</v>
      </c>
      <c r="L164" s="5">
        <v>1</v>
      </c>
      <c r="M164" s="100"/>
      <c r="N164" s="108"/>
      <c r="O164" s="20">
        <f t="shared" si="114"/>
        <v>0</v>
      </c>
      <c r="P164" s="5"/>
      <c r="Q164" s="6"/>
    </row>
    <row r="165" spans="1:17" x14ac:dyDescent="0.4">
      <c r="A165" s="40"/>
      <c r="B165" s="38" t="s">
        <v>88</v>
      </c>
      <c r="C165" s="69">
        <f>D165+G165+K165+O165</f>
        <v>33</v>
      </c>
      <c r="D165" s="54">
        <f t="shared" ref="D165" si="139">E165+F165</f>
        <v>2</v>
      </c>
      <c r="E165" s="3"/>
      <c r="F165" s="30">
        <v>2</v>
      </c>
      <c r="G165" s="21">
        <f t="shared" si="122"/>
        <v>10</v>
      </c>
      <c r="H165" s="3">
        <v>2</v>
      </c>
      <c r="I165" s="17">
        <v>8</v>
      </c>
      <c r="J165" s="109"/>
      <c r="K165" s="29">
        <f t="shared" ref="K165" si="140">L165+M165+N165</f>
        <v>20</v>
      </c>
      <c r="L165" s="3">
        <v>7</v>
      </c>
      <c r="M165" s="101">
        <v>13</v>
      </c>
      <c r="N165" s="109"/>
      <c r="O165" s="21">
        <f t="shared" ref="O165" si="141">P165+Q165</f>
        <v>1</v>
      </c>
      <c r="P165" s="3"/>
      <c r="Q165" s="4">
        <v>1</v>
      </c>
    </row>
    <row r="166" spans="1:17" x14ac:dyDescent="0.4">
      <c r="A166" s="40"/>
      <c r="B166" s="38" t="s">
        <v>89</v>
      </c>
      <c r="C166" s="69">
        <f>D166+G166+K166+O166</f>
        <v>1</v>
      </c>
      <c r="D166" s="54">
        <f t="shared" si="112"/>
        <v>0</v>
      </c>
      <c r="E166" s="3"/>
      <c r="F166" s="30"/>
      <c r="G166" s="21">
        <f t="shared" si="122"/>
        <v>0</v>
      </c>
      <c r="H166" s="3"/>
      <c r="I166" s="17"/>
      <c r="J166" s="109"/>
      <c r="K166" s="29">
        <f t="shared" si="113"/>
        <v>1</v>
      </c>
      <c r="L166" s="3"/>
      <c r="M166" s="101">
        <v>1</v>
      </c>
      <c r="N166" s="109"/>
      <c r="O166" s="21">
        <f t="shared" si="114"/>
        <v>0</v>
      </c>
      <c r="P166" s="3"/>
      <c r="Q166" s="4"/>
    </row>
    <row r="167" spans="1:17" x14ac:dyDescent="0.4">
      <c r="A167" s="40"/>
      <c r="B167" s="38" t="s">
        <v>90</v>
      </c>
      <c r="C167" s="69">
        <f>D167+G167+K167+O167</f>
        <v>1</v>
      </c>
      <c r="D167" s="54">
        <f t="shared" si="112"/>
        <v>0</v>
      </c>
      <c r="E167" s="3"/>
      <c r="F167" s="30"/>
      <c r="G167" s="21">
        <f t="shared" si="122"/>
        <v>0</v>
      </c>
      <c r="H167" s="3"/>
      <c r="I167" s="17"/>
      <c r="J167" s="109"/>
      <c r="K167" s="29">
        <f t="shared" si="113"/>
        <v>1</v>
      </c>
      <c r="L167" s="3"/>
      <c r="M167" s="101">
        <v>1</v>
      </c>
      <c r="N167" s="109"/>
      <c r="O167" s="21">
        <f t="shared" si="114"/>
        <v>0</v>
      </c>
      <c r="P167" s="3"/>
      <c r="Q167" s="4"/>
    </row>
    <row r="168" spans="1:17" x14ac:dyDescent="0.4">
      <c r="A168" s="40"/>
      <c r="B168" s="38" t="s">
        <v>91</v>
      </c>
      <c r="C168" s="69">
        <f>D168+G168+K168+O168</f>
        <v>1</v>
      </c>
      <c r="D168" s="54">
        <f t="shared" ref="D168" si="142">E168+F168</f>
        <v>0</v>
      </c>
      <c r="E168" s="3"/>
      <c r="F168" s="30"/>
      <c r="G168" s="21">
        <f t="shared" si="122"/>
        <v>0</v>
      </c>
      <c r="H168" s="3"/>
      <c r="I168" s="17"/>
      <c r="J168" s="109"/>
      <c r="K168" s="29">
        <f t="shared" ref="K168" si="143">L168+M168+N168</f>
        <v>1</v>
      </c>
      <c r="L168" s="3"/>
      <c r="M168" s="101">
        <v>1</v>
      </c>
      <c r="N168" s="109"/>
      <c r="O168" s="21">
        <f t="shared" ref="O168" si="144">P168+Q168</f>
        <v>0</v>
      </c>
      <c r="P168" s="3"/>
      <c r="Q168" s="4"/>
    </row>
    <row r="169" spans="1:17" x14ac:dyDescent="0.4">
      <c r="A169" s="40"/>
      <c r="B169" s="38" t="s">
        <v>214</v>
      </c>
      <c r="C169" s="69">
        <f>D169+G169+K169+O169</f>
        <v>1</v>
      </c>
      <c r="D169" s="54">
        <f t="shared" si="112"/>
        <v>0</v>
      </c>
      <c r="E169" s="3"/>
      <c r="F169" s="30"/>
      <c r="G169" s="21">
        <f t="shared" si="122"/>
        <v>1</v>
      </c>
      <c r="H169" s="3"/>
      <c r="I169" s="17">
        <v>1</v>
      </c>
      <c r="J169" s="109"/>
      <c r="K169" s="29">
        <f t="shared" si="113"/>
        <v>0</v>
      </c>
      <c r="L169" s="3"/>
      <c r="M169" s="101"/>
      <c r="N169" s="109"/>
      <c r="O169" s="21">
        <f t="shared" si="114"/>
        <v>0</v>
      </c>
      <c r="P169" s="3"/>
      <c r="Q169" s="4"/>
    </row>
    <row r="170" spans="1:17" x14ac:dyDescent="0.4">
      <c r="A170" s="40"/>
      <c r="B170" s="38" t="s">
        <v>92</v>
      </c>
      <c r="C170" s="69">
        <f>D170+G170+K170+O170</f>
        <v>1</v>
      </c>
      <c r="D170" s="54">
        <f t="shared" ref="D170" si="145">E170+F170</f>
        <v>0</v>
      </c>
      <c r="E170" s="3"/>
      <c r="F170" s="30"/>
      <c r="G170" s="21">
        <f t="shared" si="122"/>
        <v>0</v>
      </c>
      <c r="H170" s="3"/>
      <c r="I170" s="17"/>
      <c r="J170" s="109"/>
      <c r="K170" s="29">
        <f t="shared" ref="K170" si="146">L170+M170+N170</f>
        <v>1</v>
      </c>
      <c r="L170" s="3"/>
      <c r="M170" s="101">
        <v>1</v>
      </c>
      <c r="N170" s="109"/>
      <c r="O170" s="21">
        <f t="shared" ref="O170" si="147">P170+Q170</f>
        <v>0</v>
      </c>
      <c r="P170" s="3"/>
      <c r="Q170" s="4"/>
    </row>
    <row r="171" spans="1:17" x14ac:dyDescent="0.4">
      <c r="A171" s="40"/>
      <c r="B171" s="38" t="s">
        <v>216</v>
      </c>
      <c r="C171" s="69">
        <f>D171+G171+K171+O171</f>
        <v>1</v>
      </c>
      <c r="D171" s="54">
        <f t="shared" si="112"/>
        <v>0</v>
      </c>
      <c r="E171" s="3"/>
      <c r="F171" s="30"/>
      <c r="G171" s="21">
        <f t="shared" si="122"/>
        <v>0</v>
      </c>
      <c r="H171" s="3"/>
      <c r="I171" s="17"/>
      <c r="J171" s="109"/>
      <c r="K171" s="29">
        <f t="shared" si="113"/>
        <v>1</v>
      </c>
      <c r="L171" s="3"/>
      <c r="M171" s="101">
        <v>1</v>
      </c>
      <c r="N171" s="109"/>
      <c r="O171" s="21">
        <f t="shared" si="114"/>
        <v>0</v>
      </c>
      <c r="P171" s="3"/>
      <c r="Q171" s="4"/>
    </row>
    <row r="172" spans="1:17" x14ac:dyDescent="0.4">
      <c r="A172" s="40"/>
      <c r="B172" s="38" t="s">
        <v>93</v>
      </c>
      <c r="C172" s="69">
        <f>D172+G172+K172+O172</f>
        <v>2</v>
      </c>
      <c r="D172" s="54">
        <f t="shared" si="112"/>
        <v>0</v>
      </c>
      <c r="E172" s="3"/>
      <c r="F172" s="30"/>
      <c r="G172" s="21">
        <f t="shared" si="122"/>
        <v>1</v>
      </c>
      <c r="H172" s="3">
        <v>1</v>
      </c>
      <c r="I172" s="17"/>
      <c r="J172" s="109"/>
      <c r="K172" s="29">
        <f t="shared" ref="K172" si="148">L172+M172+N172</f>
        <v>1</v>
      </c>
      <c r="L172" s="3">
        <v>1</v>
      </c>
      <c r="M172" s="101"/>
      <c r="N172" s="109"/>
      <c r="O172" s="21">
        <f t="shared" si="114"/>
        <v>0</v>
      </c>
      <c r="P172" s="3"/>
      <c r="Q172" s="4"/>
    </row>
    <row r="173" spans="1:17" x14ac:dyDescent="0.4">
      <c r="A173" s="40"/>
      <c r="B173" s="38" t="s">
        <v>215</v>
      </c>
      <c r="C173" s="69">
        <f>D173+G173+K173+O173</f>
        <v>1</v>
      </c>
      <c r="D173" s="54">
        <f t="shared" ref="D173" si="149">E173+F173</f>
        <v>0</v>
      </c>
      <c r="E173" s="3"/>
      <c r="F173" s="30"/>
      <c r="G173" s="21">
        <f t="shared" si="122"/>
        <v>0</v>
      </c>
      <c r="H173" s="3"/>
      <c r="I173" s="17"/>
      <c r="J173" s="109"/>
      <c r="K173" s="29">
        <f t="shared" si="113"/>
        <v>1</v>
      </c>
      <c r="L173" s="3">
        <v>1</v>
      </c>
      <c r="M173" s="101"/>
      <c r="N173" s="109"/>
      <c r="O173" s="21">
        <f t="shared" ref="O173" si="150">P173+Q173</f>
        <v>0</v>
      </c>
      <c r="P173" s="3"/>
      <c r="Q173" s="4"/>
    </row>
    <row r="174" spans="1:17" x14ac:dyDescent="0.4">
      <c r="A174" s="40"/>
      <c r="B174" s="38" t="s">
        <v>152</v>
      </c>
      <c r="C174" s="69">
        <f>D174+G174+K174+O174</f>
        <v>2</v>
      </c>
      <c r="D174" s="54">
        <f t="shared" si="112"/>
        <v>0</v>
      </c>
      <c r="E174" s="3"/>
      <c r="F174" s="30"/>
      <c r="G174" s="21">
        <f t="shared" si="122"/>
        <v>0</v>
      </c>
      <c r="H174" s="3"/>
      <c r="I174" s="17"/>
      <c r="J174" s="109"/>
      <c r="K174" s="29">
        <f t="shared" si="113"/>
        <v>2</v>
      </c>
      <c r="L174" s="3"/>
      <c r="M174" s="101">
        <v>2</v>
      </c>
      <c r="N174" s="109"/>
      <c r="O174" s="21">
        <f t="shared" si="114"/>
        <v>0</v>
      </c>
      <c r="P174" s="3"/>
      <c r="Q174" s="4"/>
    </row>
    <row r="175" spans="1:17" x14ac:dyDescent="0.4">
      <c r="A175" s="40"/>
      <c r="B175" s="38" t="s">
        <v>94</v>
      </c>
      <c r="C175" s="69">
        <f>D175+G175+K175+O175</f>
        <v>4</v>
      </c>
      <c r="D175" s="54">
        <f t="shared" si="112"/>
        <v>0</v>
      </c>
      <c r="E175" s="3"/>
      <c r="F175" s="30"/>
      <c r="G175" s="21">
        <f t="shared" si="122"/>
        <v>2</v>
      </c>
      <c r="H175" s="3">
        <v>1</v>
      </c>
      <c r="I175" s="17">
        <v>1</v>
      </c>
      <c r="J175" s="109"/>
      <c r="K175" s="29">
        <f t="shared" si="113"/>
        <v>2</v>
      </c>
      <c r="L175" s="3">
        <v>2</v>
      </c>
      <c r="M175" s="101"/>
      <c r="N175" s="109"/>
      <c r="O175" s="21">
        <f t="shared" si="114"/>
        <v>0</v>
      </c>
      <c r="P175" s="3"/>
      <c r="Q175" s="4"/>
    </row>
    <row r="176" spans="1:17" x14ac:dyDescent="0.4">
      <c r="A176" s="40"/>
      <c r="B176" s="38" t="s">
        <v>95</v>
      </c>
      <c r="C176" s="69">
        <f>D176+G176+K176+O176</f>
        <v>3</v>
      </c>
      <c r="D176" s="54">
        <f t="shared" ref="D176" si="151">E176+F176</f>
        <v>1</v>
      </c>
      <c r="E176" s="3"/>
      <c r="F176" s="30">
        <v>1</v>
      </c>
      <c r="G176" s="21">
        <f t="shared" si="122"/>
        <v>0</v>
      </c>
      <c r="H176" s="3"/>
      <c r="I176" s="17"/>
      <c r="J176" s="109"/>
      <c r="K176" s="29">
        <f t="shared" ref="K176" si="152">L176+M176+N176</f>
        <v>2</v>
      </c>
      <c r="L176" s="3">
        <v>2</v>
      </c>
      <c r="M176" s="101"/>
      <c r="N176" s="109"/>
      <c r="O176" s="21">
        <f t="shared" ref="O176" si="153">P176+Q176</f>
        <v>0</v>
      </c>
      <c r="P176" s="3"/>
      <c r="Q176" s="4"/>
    </row>
    <row r="177" spans="1:17" x14ac:dyDescent="0.4">
      <c r="A177" s="40"/>
      <c r="B177" s="38" t="s">
        <v>217</v>
      </c>
      <c r="C177" s="69">
        <f>D177+G177+K177+O177</f>
        <v>1</v>
      </c>
      <c r="D177" s="54">
        <f t="shared" si="112"/>
        <v>0</v>
      </c>
      <c r="E177" s="3"/>
      <c r="F177" s="30"/>
      <c r="G177" s="21">
        <f t="shared" si="122"/>
        <v>0</v>
      </c>
      <c r="H177" s="3"/>
      <c r="I177" s="17"/>
      <c r="J177" s="109"/>
      <c r="K177" s="29">
        <f t="shared" si="113"/>
        <v>1</v>
      </c>
      <c r="L177" s="3"/>
      <c r="M177" s="101">
        <v>1</v>
      </c>
      <c r="N177" s="109"/>
      <c r="O177" s="21">
        <f t="shared" si="114"/>
        <v>0</v>
      </c>
      <c r="P177" s="3"/>
      <c r="Q177" s="4"/>
    </row>
    <row r="178" spans="1:17" x14ac:dyDescent="0.4">
      <c r="A178" s="40"/>
      <c r="B178" s="38" t="s">
        <v>96</v>
      </c>
      <c r="C178" s="69">
        <f>D178+G178+K178+O178</f>
        <v>1</v>
      </c>
      <c r="D178" s="54">
        <f t="shared" si="112"/>
        <v>0</v>
      </c>
      <c r="E178" s="3"/>
      <c r="F178" s="30"/>
      <c r="G178" s="21">
        <f t="shared" si="122"/>
        <v>0</v>
      </c>
      <c r="H178" s="3"/>
      <c r="I178" s="17"/>
      <c r="J178" s="109"/>
      <c r="K178" s="29">
        <f t="shared" si="113"/>
        <v>1</v>
      </c>
      <c r="L178" s="3">
        <v>1</v>
      </c>
      <c r="M178" s="101"/>
      <c r="N178" s="109"/>
      <c r="O178" s="21">
        <f t="shared" si="114"/>
        <v>0</v>
      </c>
      <c r="P178" s="3"/>
      <c r="Q178" s="4"/>
    </row>
    <row r="179" spans="1:17" x14ac:dyDescent="0.4">
      <c r="A179" s="40"/>
      <c r="B179" s="38" t="s">
        <v>97</v>
      </c>
      <c r="C179" s="69">
        <f>D179+G179+K179+O179</f>
        <v>3</v>
      </c>
      <c r="D179" s="54">
        <f t="shared" si="112"/>
        <v>0</v>
      </c>
      <c r="E179" s="3"/>
      <c r="F179" s="30"/>
      <c r="G179" s="21">
        <f t="shared" si="122"/>
        <v>0</v>
      </c>
      <c r="H179" s="3"/>
      <c r="I179" s="17"/>
      <c r="J179" s="109"/>
      <c r="K179" s="29">
        <f t="shared" si="113"/>
        <v>3</v>
      </c>
      <c r="L179" s="3">
        <v>1</v>
      </c>
      <c r="M179" s="101">
        <v>2</v>
      </c>
      <c r="N179" s="109"/>
      <c r="O179" s="21">
        <f t="shared" si="114"/>
        <v>0</v>
      </c>
      <c r="P179" s="3"/>
      <c r="Q179" s="4"/>
    </row>
    <row r="180" spans="1:17" x14ac:dyDescent="0.4">
      <c r="A180" s="40"/>
      <c r="B180" s="38" t="s">
        <v>98</v>
      </c>
      <c r="C180" s="69">
        <f>D180+G180+K180+O180</f>
        <v>3</v>
      </c>
      <c r="D180" s="54">
        <f t="shared" si="112"/>
        <v>0</v>
      </c>
      <c r="E180" s="3"/>
      <c r="F180" s="30"/>
      <c r="G180" s="21">
        <f t="shared" si="122"/>
        <v>0</v>
      </c>
      <c r="H180" s="3"/>
      <c r="I180" s="17"/>
      <c r="J180" s="109"/>
      <c r="K180" s="29">
        <f t="shared" si="113"/>
        <v>3</v>
      </c>
      <c r="L180" s="3">
        <v>2</v>
      </c>
      <c r="M180" s="101">
        <v>1</v>
      </c>
      <c r="N180" s="109"/>
      <c r="O180" s="21">
        <f t="shared" si="114"/>
        <v>0</v>
      </c>
      <c r="P180" s="3"/>
      <c r="Q180" s="4"/>
    </row>
    <row r="181" spans="1:17" x14ac:dyDescent="0.4">
      <c r="A181" s="40"/>
      <c r="B181" s="38" t="s">
        <v>162</v>
      </c>
      <c r="C181" s="69">
        <f>D181+G181+K181+O181</f>
        <v>1</v>
      </c>
      <c r="D181" s="54">
        <f t="shared" si="112"/>
        <v>0</v>
      </c>
      <c r="E181" s="3"/>
      <c r="F181" s="30"/>
      <c r="G181" s="21">
        <f t="shared" si="122"/>
        <v>0</v>
      </c>
      <c r="H181" s="3"/>
      <c r="I181" s="17"/>
      <c r="J181" s="109"/>
      <c r="K181" s="29">
        <f t="shared" si="113"/>
        <v>1</v>
      </c>
      <c r="L181" s="3"/>
      <c r="M181" s="101">
        <v>1</v>
      </c>
      <c r="N181" s="109"/>
      <c r="O181" s="21">
        <f t="shared" si="114"/>
        <v>0</v>
      </c>
      <c r="P181" s="3"/>
      <c r="Q181" s="4"/>
    </row>
    <row r="182" spans="1:17" x14ac:dyDescent="0.4">
      <c r="A182" s="40"/>
      <c r="B182" s="38" t="s">
        <v>218</v>
      </c>
      <c r="C182" s="69">
        <f>D182+G182+K182+O182</f>
        <v>1</v>
      </c>
      <c r="D182" s="54">
        <f t="shared" ref="D182" si="154">E182+F182</f>
        <v>0</v>
      </c>
      <c r="E182" s="3"/>
      <c r="F182" s="30"/>
      <c r="G182" s="21">
        <f t="shared" si="122"/>
        <v>1</v>
      </c>
      <c r="H182" s="3">
        <v>1</v>
      </c>
      <c r="I182" s="17"/>
      <c r="J182" s="109"/>
      <c r="K182" s="29">
        <f t="shared" ref="K182" si="155">L182+M182+N182</f>
        <v>0</v>
      </c>
      <c r="L182" s="3"/>
      <c r="M182" s="101"/>
      <c r="N182" s="109"/>
      <c r="O182" s="21">
        <f t="shared" ref="O182" si="156">P182+Q182</f>
        <v>0</v>
      </c>
      <c r="P182" s="3"/>
      <c r="Q182" s="4"/>
    </row>
    <row r="183" spans="1:17" x14ac:dyDescent="0.4">
      <c r="A183" s="40"/>
      <c r="B183" s="38" t="s">
        <v>99</v>
      </c>
      <c r="C183" s="69">
        <f>D183+G183+K183+O183</f>
        <v>3</v>
      </c>
      <c r="D183" s="54">
        <f t="shared" si="112"/>
        <v>0</v>
      </c>
      <c r="E183" s="3"/>
      <c r="F183" s="30"/>
      <c r="G183" s="21">
        <f t="shared" si="122"/>
        <v>1</v>
      </c>
      <c r="H183" s="3"/>
      <c r="I183" s="17">
        <v>1</v>
      </c>
      <c r="J183" s="109"/>
      <c r="K183" s="29">
        <f t="shared" si="113"/>
        <v>2</v>
      </c>
      <c r="L183" s="3">
        <v>1</v>
      </c>
      <c r="M183" s="101">
        <v>1</v>
      </c>
      <c r="N183" s="109"/>
      <c r="O183" s="21">
        <f t="shared" si="114"/>
        <v>0</v>
      </c>
      <c r="P183" s="3"/>
      <c r="Q183" s="4"/>
    </row>
    <row r="184" spans="1:17" x14ac:dyDescent="0.4">
      <c r="A184" s="40"/>
      <c r="B184" s="38" t="s">
        <v>100</v>
      </c>
      <c r="C184" s="69">
        <f>D184+G184+K184+O184</f>
        <v>7</v>
      </c>
      <c r="D184" s="54">
        <f t="shared" ref="D184:D186" si="157">E184+F184</f>
        <v>0</v>
      </c>
      <c r="E184" s="3"/>
      <c r="F184" s="30"/>
      <c r="G184" s="21">
        <f t="shared" si="122"/>
        <v>0</v>
      </c>
      <c r="H184" s="3"/>
      <c r="I184" s="17"/>
      <c r="J184" s="109"/>
      <c r="K184" s="29">
        <f t="shared" si="113"/>
        <v>7</v>
      </c>
      <c r="L184" s="3">
        <v>7</v>
      </c>
      <c r="M184" s="101"/>
      <c r="N184" s="109"/>
      <c r="O184" s="21">
        <f t="shared" ref="O184:O186" si="158">P184+Q184</f>
        <v>0</v>
      </c>
      <c r="P184" s="3"/>
      <c r="Q184" s="4"/>
    </row>
    <row r="185" spans="1:17" x14ac:dyDescent="0.4">
      <c r="A185" s="40"/>
      <c r="B185" s="38" t="s">
        <v>153</v>
      </c>
      <c r="C185" s="69">
        <f>D185+G185+K185+O185</f>
        <v>1</v>
      </c>
      <c r="D185" s="54">
        <f t="shared" ref="D185" si="159">E185+F185</f>
        <v>0</v>
      </c>
      <c r="E185" s="3"/>
      <c r="F185" s="30"/>
      <c r="G185" s="21">
        <f t="shared" si="122"/>
        <v>0</v>
      </c>
      <c r="H185" s="3"/>
      <c r="I185" s="17"/>
      <c r="J185" s="109"/>
      <c r="K185" s="29">
        <f t="shared" si="113"/>
        <v>1</v>
      </c>
      <c r="L185" s="3"/>
      <c r="M185" s="101">
        <v>1</v>
      </c>
      <c r="N185" s="109"/>
      <c r="O185" s="21">
        <f t="shared" ref="O185" si="160">P185+Q185</f>
        <v>0</v>
      </c>
      <c r="P185" s="3"/>
      <c r="Q185" s="4"/>
    </row>
    <row r="186" spans="1:17" x14ac:dyDescent="0.4">
      <c r="A186" s="40"/>
      <c r="B186" s="38" t="s">
        <v>219</v>
      </c>
      <c r="C186" s="69">
        <f>D186+G186+K186+O186</f>
        <v>1</v>
      </c>
      <c r="D186" s="54">
        <f t="shared" si="157"/>
        <v>0</v>
      </c>
      <c r="E186" s="3"/>
      <c r="F186" s="30"/>
      <c r="G186" s="21">
        <f t="shared" si="122"/>
        <v>0</v>
      </c>
      <c r="H186" s="3"/>
      <c r="I186" s="17"/>
      <c r="J186" s="109"/>
      <c r="K186" s="29">
        <f t="shared" ref="K186" si="161">L186+M186+N186</f>
        <v>1</v>
      </c>
      <c r="L186" s="3"/>
      <c r="M186" s="101">
        <v>1</v>
      </c>
      <c r="N186" s="109"/>
      <c r="O186" s="21">
        <f t="shared" si="158"/>
        <v>0</v>
      </c>
      <c r="P186" s="3"/>
      <c r="Q186" s="4"/>
    </row>
    <row r="187" spans="1:17" x14ac:dyDescent="0.4">
      <c r="A187" s="40"/>
      <c r="B187" s="38" t="s">
        <v>101</v>
      </c>
      <c r="C187" s="69">
        <f>D187+G187+K187+O187</f>
        <v>33</v>
      </c>
      <c r="D187" s="54">
        <f t="shared" si="112"/>
        <v>0</v>
      </c>
      <c r="E187" s="3"/>
      <c r="F187" s="30"/>
      <c r="G187" s="21">
        <f t="shared" si="122"/>
        <v>2</v>
      </c>
      <c r="H187" s="3">
        <v>2</v>
      </c>
      <c r="I187" s="17"/>
      <c r="J187" s="109"/>
      <c r="K187" s="29">
        <f t="shared" si="113"/>
        <v>31</v>
      </c>
      <c r="L187" s="3">
        <v>11</v>
      </c>
      <c r="M187" s="101">
        <v>20</v>
      </c>
      <c r="N187" s="109"/>
      <c r="O187" s="21">
        <f t="shared" si="114"/>
        <v>0</v>
      </c>
      <c r="P187" s="3"/>
      <c r="Q187" s="4"/>
    </row>
    <row r="188" spans="1:17" x14ac:dyDescent="0.4">
      <c r="A188" s="40"/>
      <c r="B188" s="38" t="s">
        <v>102</v>
      </c>
      <c r="C188" s="69">
        <f>D188+G188+K188+O188</f>
        <v>3</v>
      </c>
      <c r="D188" s="54">
        <f t="shared" ref="D188:D189" si="162">E188+F188</f>
        <v>0</v>
      </c>
      <c r="E188" s="3"/>
      <c r="F188" s="30"/>
      <c r="G188" s="21">
        <f t="shared" si="122"/>
        <v>1</v>
      </c>
      <c r="H188" s="3">
        <v>1</v>
      </c>
      <c r="I188" s="17"/>
      <c r="J188" s="109"/>
      <c r="K188" s="29">
        <f t="shared" si="113"/>
        <v>2</v>
      </c>
      <c r="L188" s="3">
        <v>2</v>
      </c>
      <c r="M188" s="101"/>
      <c r="N188" s="109"/>
      <c r="O188" s="21">
        <f t="shared" ref="O188:O189" si="163">P188+Q188</f>
        <v>0</v>
      </c>
      <c r="P188" s="3"/>
      <c r="Q188" s="4"/>
    </row>
    <row r="189" spans="1:17" x14ac:dyDescent="0.4">
      <c r="A189" s="40"/>
      <c r="B189" s="38" t="s">
        <v>103</v>
      </c>
      <c r="C189" s="69">
        <f>D189+G189+K189+O189</f>
        <v>33</v>
      </c>
      <c r="D189" s="54">
        <f t="shared" si="162"/>
        <v>0</v>
      </c>
      <c r="E189" s="3"/>
      <c r="F189" s="30"/>
      <c r="G189" s="21">
        <f t="shared" si="122"/>
        <v>2</v>
      </c>
      <c r="H189" s="3">
        <v>1</v>
      </c>
      <c r="I189" s="17">
        <v>1</v>
      </c>
      <c r="J189" s="109"/>
      <c r="K189" s="29">
        <f t="shared" ref="K189" si="164">L189+M189+N189</f>
        <v>31</v>
      </c>
      <c r="L189" s="3">
        <v>18</v>
      </c>
      <c r="M189" s="101">
        <v>13</v>
      </c>
      <c r="N189" s="109"/>
      <c r="O189" s="21">
        <f t="shared" si="163"/>
        <v>0</v>
      </c>
      <c r="P189" s="3"/>
      <c r="Q189" s="4"/>
    </row>
    <row r="190" spans="1:17" x14ac:dyDescent="0.4">
      <c r="A190" s="40"/>
      <c r="B190" s="38" t="s">
        <v>220</v>
      </c>
      <c r="C190" s="69">
        <f>D190+G190+K190+O190</f>
        <v>1</v>
      </c>
      <c r="D190" s="54">
        <f t="shared" si="112"/>
        <v>0</v>
      </c>
      <c r="E190" s="3"/>
      <c r="F190" s="30"/>
      <c r="G190" s="21">
        <f t="shared" si="122"/>
        <v>0</v>
      </c>
      <c r="H190" s="3"/>
      <c r="I190" s="17"/>
      <c r="J190" s="109"/>
      <c r="K190" s="29">
        <f t="shared" si="113"/>
        <v>1</v>
      </c>
      <c r="L190" s="3"/>
      <c r="M190" s="101">
        <v>1</v>
      </c>
      <c r="N190" s="109"/>
      <c r="O190" s="21">
        <f t="shared" si="114"/>
        <v>0</v>
      </c>
      <c r="P190" s="3"/>
      <c r="Q190" s="4"/>
    </row>
    <row r="191" spans="1:17" ht="19.5" thickBot="1" x14ac:dyDescent="0.45">
      <c r="A191" s="40"/>
      <c r="B191" s="39" t="s">
        <v>154</v>
      </c>
      <c r="C191" s="70">
        <f>D191+G191+K191+O191</f>
        <v>3</v>
      </c>
      <c r="D191" s="55">
        <f t="shared" si="112"/>
        <v>0</v>
      </c>
      <c r="E191" s="32"/>
      <c r="F191" s="35"/>
      <c r="G191" s="31">
        <f t="shared" si="122"/>
        <v>0</v>
      </c>
      <c r="H191" s="32"/>
      <c r="I191" s="33"/>
      <c r="J191" s="110"/>
      <c r="K191" s="34">
        <f t="shared" si="113"/>
        <v>3</v>
      </c>
      <c r="L191" s="32">
        <v>2</v>
      </c>
      <c r="M191" s="102">
        <v>1</v>
      </c>
      <c r="N191" s="110"/>
      <c r="O191" s="31">
        <f t="shared" si="114"/>
        <v>0</v>
      </c>
      <c r="P191" s="32"/>
      <c r="Q191" s="36"/>
    </row>
    <row r="192" spans="1:17" ht="20.25" thickTop="1" thickBot="1" x14ac:dyDescent="0.45">
      <c r="A192" s="81" t="s">
        <v>104</v>
      </c>
      <c r="B192" s="82"/>
      <c r="C192" s="67">
        <f>D192+G192+K192+O192</f>
        <v>10</v>
      </c>
      <c r="D192" s="52">
        <f t="shared" si="112"/>
        <v>0</v>
      </c>
      <c r="E192" s="11">
        <f>SUM(E193:E196)</f>
        <v>0</v>
      </c>
      <c r="F192" s="26">
        <f>SUM(F193:F196)</f>
        <v>0</v>
      </c>
      <c r="G192" s="19">
        <f t="shared" si="122"/>
        <v>1</v>
      </c>
      <c r="H192" s="11">
        <f t="shared" ref="H192:J192" si="165">SUM(H193:H196)</f>
        <v>0</v>
      </c>
      <c r="I192" s="15">
        <f t="shared" si="165"/>
        <v>1</v>
      </c>
      <c r="J192" s="107">
        <f t="shared" si="165"/>
        <v>0</v>
      </c>
      <c r="K192" s="25">
        <f t="shared" si="113"/>
        <v>9</v>
      </c>
      <c r="L192" s="11">
        <f t="shared" ref="L192:M192" si="166">SUM(L193:L196)</f>
        <v>5</v>
      </c>
      <c r="M192" s="99">
        <f t="shared" si="166"/>
        <v>4</v>
      </c>
      <c r="N192" s="107">
        <f t="shared" ref="N192" si="167">SUM(N193:N196)</f>
        <v>0</v>
      </c>
      <c r="O192" s="19">
        <f t="shared" si="114"/>
        <v>0</v>
      </c>
      <c r="P192" s="11">
        <f t="shared" ref="P192:Q192" si="168">SUM(P193:P196)</f>
        <v>0</v>
      </c>
      <c r="Q192" s="12">
        <f t="shared" si="168"/>
        <v>0</v>
      </c>
    </row>
    <row r="193" spans="1:17" ht="19.5" thickTop="1" x14ac:dyDescent="0.4">
      <c r="A193" s="40"/>
      <c r="B193" s="37" t="s">
        <v>105</v>
      </c>
      <c r="C193" s="68">
        <f>D193+G193+K193+O193</f>
        <v>5</v>
      </c>
      <c r="D193" s="53">
        <f t="shared" si="112"/>
        <v>0</v>
      </c>
      <c r="E193" s="5"/>
      <c r="F193" s="28"/>
      <c r="G193" s="20">
        <f t="shared" si="122"/>
        <v>1</v>
      </c>
      <c r="H193" s="5"/>
      <c r="I193" s="16">
        <v>1</v>
      </c>
      <c r="J193" s="108"/>
      <c r="K193" s="27">
        <f t="shared" si="113"/>
        <v>4</v>
      </c>
      <c r="L193" s="5">
        <v>3</v>
      </c>
      <c r="M193" s="100">
        <v>1</v>
      </c>
      <c r="N193" s="108"/>
      <c r="O193" s="20">
        <f t="shared" si="114"/>
        <v>0</v>
      </c>
      <c r="P193" s="5"/>
      <c r="Q193" s="6"/>
    </row>
    <row r="194" spans="1:17" x14ac:dyDescent="0.4">
      <c r="A194" s="40"/>
      <c r="B194" s="38" t="s">
        <v>221</v>
      </c>
      <c r="C194" s="69">
        <f>D194+G194+K194+O194</f>
        <v>1</v>
      </c>
      <c r="D194" s="54">
        <f t="shared" ref="D194" si="169">E194+F194</f>
        <v>0</v>
      </c>
      <c r="E194" s="3"/>
      <c r="F194" s="30"/>
      <c r="G194" s="21">
        <f t="shared" si="122"/>
        <v>0</v>
      </c>
      <c r="H194" s="3"/>
      <c r="I194" s="17"/>
      <c r="J194" s="109"/>
      <c r="K194" s="29">
        <f t="shared" ref="K194" si="170">L194+M194+N194</f>
        <v>1</v>
      </c>
      <c r="L194" s="3">
        <v>1</v>
      </c>
      <c r="M194" s="101"/>
      <c r="N194" s="109"/>
      <c r="O194" s="21">
        <f t="shared" ref="O194" si="171">P194+Q194</f>
        <v>0</v>
      </c>
      <c r="P194" s="3"/>
      <c r="Q194" s="4"/>
    </row>
    <row r="195" spans="1:17" x14ac:dyDescent="0.4">
      <c r="A195" s="40"/>
      <c r="B195" s="38" t="s">
        <v>106</v>
      </c>
      <c r="C195" s="69">
        <f>D195+G195+K195+O195</f>
        <v>1</v>
      </c>
      <c r="D195" s="54">
        <f t="shared" si="112"/>
        <v>0</v>
      </c>
      <c r="E195" s="3"/>
      <c r="F195" s="30"/>
      <c r="G195" s="21">
        <f t="shared" si="122"/>
        <v>0</v>
      </c>
      <c r="H195" s="3"/>
      <c r="I195" s="17"/>
      <c r="J195" s="109"/>
      <c r="K195" s="29">
        <f t="shared" si="113"/>
        <v>1</v>
      </c>
      <c r="L195" s="3"/>
      <c r="M195" s="101">
        <v>1</v>
      </c>
      <c r="N195" s="109"/>
      <c r="O195" s="21">
        <f t="shared" si="114"/>
        <v>0</v>
      </c>
      <c r="P195" s="3"/>
      <c r="Q195" s="4"/>
    </row>
    <row r="196" spans="1:17" ht="19.5" thickBot="1" x14ac:dyDescent="0.45">
      <c r="A196" s="40"/>
      <c r="B196" s="39" t="s">
        <v>107</v>
      </c>
      <c r="C196" s="70">
        <f>D196+G196+K196+O196</f>
        <v>3</v>
      </c>
      <c r="D196" s="55">
        <f t="shared" si="112"/>
        <v>0</v>
      </c>
      <c r="E196" s="32"/>
      <c r="F196" s="35"/>
      <c r="G196" s="31">
        <f t="shared" si="122"/>
        <v>0</v>
      </c>
      <c r="H196" s="32"/>
      <c r="I196" s="33"/>
      <c r="J196" s="110"/>
      <c r="K196" s="34">
        <f t="shared" si="113"/>
        <v>3</v>
      </c>
      <c r="L196" s="32">
        <v>1</v>
      </c>
      <c r="M196" s="102">
        <v>2</v>
      </c>
      <c r="N196" s="110"/>
      <c r="O196" s="31">
        <f t="shared" si="114"/>
        <v>0</v>
      </c>
      <c r="P196" s="32"/>
      <c r="Q196" s="36"/>
    </row>
    <row r="197" spans="1:17" ht="20.25" thickTop="1" thickBot="1" x14ac:dyDescent="0.45">
      <c r="A197" s="81" t="s">
        <v>108</v>
      </c>
      <c r="B197" s="82"/>
      <c r="C197" s="67">
        <f>D197+G197+K197+O197</f>
        <v>8</v>
      </c>
      <c r="D197" s="52">
        <f t="shared" si="112"/>
        <v>4</v>
      </c>
      <c r="E197" s="11">
        <f>SUM(E198:E199)</f>
        <v>4</v>
      </c>
      <c r="F197" s="26">
        <f>SUM(F198:F199)</f>
        <v>0</v>
      </c>
      <c r="G197" s="19">
        <f t="shared" si="122"/>
        <v>0</v>
      </c>
      <c r="H197" s="11">
        <f t="shared" ref="H197:J197" si="172">SUM(H198:H199)</f>
        <v>0</v>
      </c>
      <c r="I197" s="15">
        <f t="shared" si="172"/>
        <v>0</v>
      </c>
      <c r="J197" s="107">
        <f t="shared" si="172"/>
        <v>0</v>
      </c>
      <c r="K197" s="25">
        <f t="shared" si="113"/>
        <v>4</v>
      </c>
      <c r="L197" s="11">
        <f t="shared" ref="L197:M197" si="173">SUM(L198:L199)</f>
        <v>3</v>
      </c>
      <c r="M197" s="99">
        <f t="shared" si="173"/>
        <v>1</v>
      </c>
      <c r="N197" s="107">
        <f t="shared" ref="N197" si="174">SUM(N198:N199)</f>
        <v>0</v>
      </c>
      <c r="O197" s="19">
        <f t="shared" si="114"/>
        <v>0</v>
      </c>
      <c r="P197" s="11">
        <f>SUM(Q197:R197)</f>
        <v>0</v>
      </c>
      <c r="Q197" s="47">
        <f>SUM(R197:S197)</f>
        <v>0</v>
      </c>
    </row>
    <row r="198" spans="1:17" ht="19.5" thickTop="1" x14ac:dyDescent="0.4">
      <c r="A198" s="40"/>
      <c r="B198" s="37" t="s">
        <v>109</v>
      </c>
      <c r="C198" s="68">
        <f>D198+G198+K198+O198</f>
        <v>7</v>
      </c>
      <c r="D198" s="53">
        <f t="shared" si="112"/>
        <v>3</v>
      </c>
      <c r="E198" s="5">
        <v>3</v>
      </c>
      <c r="F198" s="28"/>
      <c r="G198" s="20">
        <f t="shared" si="122"/>
        <v>0</v>
      </c>
      <c r="H198" s="5"/>
      <c r="I198" s="16"/>
      <c r="J198" s="108"/>
      <c r="K198" s="27">
        <f t="shared" si="113"/>
        <v>4</v>
      </c>
      <c r="L198" s="5">
        <v>3</v>
      </c>
      <c r="M198" s="100">
        <v>1</v>
      </c>
      <c r="N198" s="108"/>
      <c r="O198" s="20">
        <f t="shared" si="114"/>
        <v>0</v>
      </c>
      <c r="P198" s="5"/>
      <c r="Q198" s="6"/>
    </row>
    <row r="199" spans="1:17" ht="19.5" thickBot="1" x14ac:dyDescent="0.45">
      <c r="A199" s="40"/>
      <c r="B199" s="39" t="s">
        <v>108</v>
      </c>
      <c r="C199" s="70">
        <f>D199+G199+K199+O199</f>
        <v>1</v>
      </c>
      <c r="D199" s="55">
        <f t="shared" si="112"/>
        <v>1</v>
      </c>
      <c r="E199" s="32">
        <v>1</v>
      </c>
      <c r="F199" s="35"/>
      <c r="G199" s="31">
        <f t="shared" si="122"/>
        <v>0</v>
      </c>
      <c r="H199" s="32"/>
      <c r="I199" s="33"/>
      <c r="J199" s="110"/>
      <c r="K199" s="34">
        <f t="shared" si="113"/>
        <v>0</v>
      </c>
      <c r="L199" s="32"/>
      <c r="M199" s="102"/>
      <c r="N199" s="110"/>
      <c r="O199" s="31">
        <f t="shared" si="114"/>
        <v>0</v>
      </c>
      <c r="P199" s="32"/>
      <c r="Q199" s="36"/>
    </row>
    <row r="200" spans="1:17" ht="20.25" thickTop="1" thickBot="1" x14ac:dyDescent="0.45">
      <c r="A200" s="81" t="s">
        <v>110</v>
      </c>
      <c r="B200" s="82"/>
      <c r="C200" s="67">
        <f>D200+G200+K200+O200</f>
        <v>34</v>
      </c>
      <c r="D200" s="52">
        <f t="shared" si="112"/>
        <v>0</v>
      </c>
      <c r="E200" s="11">
        <f>SUM(E201:E207)</f>
        <v>0</v>
      </c>
      <c r="F200" s="26">
        <f>SUM(F201:F207)</f>
        <v>0</v>
      </c>
      <c r="G200" s="19">
        <f t="shared" ref="G200:G225" si="175">H200+I200+J200</f>
        <v>0</v>
      </c>
      <c r="H200" s="11">
        <f t="shared" ref="H200:J200" si="176">SUM(H201:H207)</f>
        <v>0</v>
      </c>
      <c r="I200" s="15">
        <f t="shared" si="176"/>
        <v>0</v>
      </c>
      <c r="J200" s="107">
        <f t="shared" si="176"/>
        <v>0</v>
      </c>
      <c r="K200" s="25">
        <f t="shared" si="113"/>
        <v>34</v>
      </c>
      <c r="L200" s="11">
        <f t="shared" ref="L200:M200" si="177">SUM(L201:L207)</f>
        <v>16</v>
      </c>
      <c r="M200" s="99">
        <f t="shared" si="177"/>
        <v>18</v>
      </c>
      <c r="N200" s="107">
        <f t="shared" ref="N200" si="178">SUM(N201:N207)</f>
        <v>0</v>
      </c>
      <c r="O200" s="19">
        <f t="shared" si="114"/>
        <v>0</v>
      </c>
      <c r="P200" s="11">
        <f t="shared" ref="P200:Q200" si="179">SUM(P201:P207)</f>
        <v>0</v>
      </c>
      <c r="Q200" s="12">
        <f t="shared" si="179"/>
        <v>0</v>
      </c>
    </row>
    <row r="201" spans="1:17" ht="19.5" thickTop="1" x14ac:dyDescent="0.4">
      <c r="A201" s="40"/>
      <c r="B201" s="37" t="s">
        <v>111</v>
      </c>
      <c r="C201" s="68">
        <f>D201+G201+K201+O201</f>
        <v>1</v>
      </c>
      <c r="D201" s="53">
        <f t="shared" si="112"/>
        <v>0</v>
      </c>
      <c r="E201" s="5"/>
      <c r="F201" s="28"/>
      <c r="G201" s="20">
        <f t="shared" si="175"/>
        <v>0</v>
      </c>
      <c r="H201" s="5"/>
      <c r="I201" s="16"/>
      <c r="J201" s="108"/>
      <c r="K201" s="27">
        <f t="shared" si="113"/>
        <v>1</v>
      </c>
      <c r="L201" s="5">
        <v>1</v>
      </c>
      <c r="M201" s="100"/>
      <c r="N201" s="108"/>
      <c r="O201" s="20">
        <f t="shared" si="114"/>
        <v>0</v>
      </c>
      <c r="P201" s="5"/>
      <c r="Q201" s="6"/>
    </row>
    <row r="202" spans="1:17" x14ac:dyDescent="0.4">
      <c r="A202" s="40"/>
      <c r="B202" s="38" t="s">
        <v>112</v>
      </c>
      <c r="C202" s="69">
        <f>D202+G202+K202+O202</f>
        <v>26</v>
      </c>
      <c r="D202" s="54">
        <f t="shared" si="112"/>
        <v>0</v>
      </c>
      <c r="E202" s="3"/>
      <c r="F202" s="30"/>
      <c r="G202" s="21">
        <f t="shared" si="175"/>
        <v>0</v>
      </c>
      <c r="H202" s="3"/>
      <c r="I202" s="17"/>
      <c r="J202" s="109"/>
      <c r="K202" s="29">
        <f t="shared" si="113"/>
        <v>26</v>
      </c>
      <c r="L202" s="3">
        <v>9</v>
      </c>
      <c r="M202" s="101">
        <v>17</v>
      </c>
      <c r="N202" s="109"/>
      <c r="O202" s="21">
        <f t="shared" si="114"/>
        <v>0</v>
      </c>
      <c r="P202" s="3"/>
      <c r="Q202" s="4"/>
    </row>
    <row r="203" spans="1:17" x14ac:dyDescent="0.4">
      <c r="A203" s="40"/>
      <c r="B203" s="38" t="s">
        <v>222</v>
      </c>
      <c r="C203" s="69">
        <f>D203+G203+K203+O203</f>
        <v>1</v>
      </c>
      <c r="D203" s="54">
        <f t="shared" ref="D203:D204" si="180">E203+F203</f>
        <v>0</v>
      </c>
      <c r="E203" s="3"/>
      <c r="F203" s="30"/>
      <c r="G203" s="21">
        <f t="shared" si="175"/>
        <v>0</v>
      </c>
      <c r="H203" s="3"/>
      <c r="I203" s="17"/>
      <c r="J203" s="109"/>
      <c r="K203" s="29">
        <f t="shared" ref="K203:K204" si="181">L203+M203+N203</f>
        <v>1</v>
      </c>
      <c r="L203" s="3">
        <v>1</v>
      </c>
      <c r="M203" s="101"/>
      <c r="N203" s="109"/>
      <c r="O203" s="21">
        <f t="shared" ref="O203:O204" si="182">P203+Q203</f>
        <v>0</v>
      </c>
      <c r="P203" s="3"/>
      <c r="Q203" s="4"/>
    </row>
    <row r="204" spans="1:17" x14ac:dyDescent="0.4">
      <c r="A204" s="40"/>
      <c r="B204" s="38" t="s">
        <v>113</v>
      </c>
      <c r="C204" s="69">
        <f>D204+G204+K204+O204</f>
        <v>1</v>
      </c>
      <c r="D204" s="54">
        <f t="shared" si="180"/>
        <v>0</v>
      </c>
      <c r="E204" s="3"/>
      <c r="F204" s="30"/>
      <c r="G204" s="21">
        <f t="shared" si="175"/>
        <v>0</v>
      </c>
      <c r="H204" s="3"/>
      <c r="I204" s="17"/>
      <c r="J204" s="109"/>
      <c r="K204" s="29">
        <f t="shared" si="181"/>
        <v>1</v>
      </c>
      <c r="L204" s="3">
        <v>1</v>
      </c>
      <c r="M204" s="101"/>
      <c r="N204" s="109"/>
      <c r="O204" s="21">
        <f t="shared" si="182"/>
        <v>0</v>
      </c>
      <c r="P204" s="3"/>
      <c r="Q204" s="4"/>
    </row>
    <row r="205" spans="1:17" x14ac:dyDescent="0.4">
      <c r="A205" s="40"/>
      <c r="B205" s="38" t="s">
        <v>223</v>
      </c>
      <c r="C205" s="69">
        <f>D205+G205+K205+O205</f>
        <v>1</v>
      </c>
      <c r="D205" s="54">
        <f t="shared" si="112"/>
        <v>0</v>
      </c>
      <c r="E205" s="3"/>
      <c r="F205" s="30"/>
      <c r="G205" s="21">
        <f t="shared" si="175"/>
        <v>0</v>
      </c>
      <c r="H205" s="3"/>
      <c r="I205" s="17"/>
      <c r="J205" s="109"/>
      <c r="K205" s="29">
        <f t="shared" si="113"/>
        <v>1</v>
      </c>
      <c r="L205" s="3">
        <v>1</v>
      </c>
      <c r="M205" s="101"/>
      <c r="N205" s="109"/>
      <c r="O205" s="21">
        <f t="shared" si="114"/>
        <v>0</v>
      </c>
      <c r="P205" s="3"/>
      <c r="Q205" s="4"/>
    </row>
    <row r="206" spans="1:17" x14ac:dyDescent="0.4">
      <c r="A206" s="40"/>
      <c r="B206" s="38" t="s">
        <v>114</v>
      </c>
      <c r="C206" s="69">
        <f>D206+G206+K206+O206</f>
        <v>3</v>
      </c>
      <c r="D206" s="54">
        <f t="shared" si="112"/>
        <v>0</v>
      </c>
      <c r="E206" s="3"/>
      <c r="F206" s="30"/>
      <c r="G206" s="21">
        <f t="shared" si="175"/>
        <v>0</v>
      </c>
      <c r="H206" s="3"/>
      <c r="I206" s="17"/>
      <c r="J206" s="109"/>
      <c r="K206" s="29">
        <f t="shared" si="113"/>
        <v>3</v>
      </c>
      <c r="L206" s="3">
        <v>3</v>
      </c>
      <c r="M206" s="101"/>
      <c r="N206" s="109"/>
      <c r="O206" s="21">
        <f t="shared" si="114"/>
        <v>0</v>
      </c>
      <c r="P206" s="3"/>
      <c r="Q206" s="4"/>
    </row>
    <row r="207" spans="1:17" ht="19.5" thickBot="1" x14ac:dyDescent="0.45">
      <c r="A207" s="40"/>
      <c r="B207" s="39" t="s">
        <v>115</v>
      </c>
      <c r="C207" s="70">
        <f>D207+G207+K207+O207</f>
        <v>1</v>
      </c>
      <c r="D207" s="55">
        <f t="shared" si="112"/>
        <v>0</v>
      </c>
      <c r="E207" s="32"/>
      <c r="F207" s="35"/>
      <c r="G207" s="31">
        <f t="shared" si="175"/>
        <v>0</v>
      </c>
      <c r="H207" s="32"/>
      <c r="I207" s="33"/>
      <c r="J207" s="110"/>
      <c r="K207" s="34">
        <f t="shared" si="113"/>
        <v>1</v>
      </c>
      <c r="L207" s="32"/>
      <c r="M207" s="102">
        <v>1</v>
      </c>
      <c r="N207" s="110"/>
      <c r="O207" s="31">
        <f t="shared" si="114"/>
        <v>0</v>
      </c>
      <c r="P207" s="32"/>
      <c r="Q207" s="36"/>
    </row>
    <row r="208" spans="1:17" ht="20.25" thickTop="1" thickBot="1" x14ac:dyDescent="0.45">
      <c r="A208" s="81" t="s">
        <v>116</v>
      </c>
      <c r="B208" s="82"/>
      <c r="C208" s="67">
        <f>D208+G208+K208+O208</f>
        <v>248</v>
      </c>
      <c r="D208" s="52">
        <f t="shared" si="112"/>
        <v>2</v>
      </c>
      <c r="E208" s="11">
        <f>E209</f>
        <v>1</v>
      </c>
      <c r="F208" s="26">
        <f>F209</f>
        <v>1</v>
      </c>
      <c r="G208" s="19">
        <f t="shared" si="175"/>
        <v>18</v>
      </c>
      <c r="H208" s="11">
        <f t="shared" ref="H208:I208" si="183">H209</f>
        <v>12</v>
      </c>
      <c r="I208" s="15">
        <f t="shared" si="183"/>
        <v>6</v>
      </c>
      <c r="J208" s="107">
        <f t="shared" ref="J208:N208" si="184">J209</f>
        <v>0</v>
      </c>
      <c r="K208" s="25">
        <f t="shared" si="113"/>
        <v>224</v>
      </c>
      <c r="L208" s="11">
        <f t="shared" si="184"/>
        <v>129</v>
      </c>
      <c r="M208" s="99">
        <f t="shared" si="184"/>
        <v>90</v>
      </c>
      <c r="N208" s="107">
        <f t="shared" si="184"/>
        <v>5</v>
      </c>
      <c r="O208" s="19">
        <f t="shared" si="114"/>
        <v>4</v>
      </c>
      <c r="P208" s="11">
        <f t="shared" ref="P208:Q208" si="185">P209</f>
        <v>2</v>
      </c>
      <c r="Q208" s="12">
        <f t="shared" si="185"/>
        <v>2</v>
      </c>
    </row>
    <row r="209" spans="1:17" ht="20.25" thickTop="1" thickBot="1" x14ac:dyDescent="0.45">
      <c r="A209" s="40"/>
      <c r="B209" s="2" t="s">
        <v>116</v>
      </c>
      <c r="C209" s="66">
        <f>D209+G209+K209+O209</f>
        <v>248</v>
      </c>
      <c r="D209" s="56">
        <f t="shared" si="112"/>
        <v>2</v>
      </c>
      <c r="E209" s="44">
        <v>1</v>
      </c>
      <c r="F209" s="57">
        <v>1</v>
      </c>
      <c r="G209" s="48">
        <f t="shared" si="175"/>
        <v>18</v>
      </c>
      <c r="H209" s="44">
        <v>12</v>
      </c>
      <c r="I209" s="72">
        <v>6</v>
      </c>
      <c r="J209" s="111"/>
      <c r="K209" s="74">
        <f t="shared" si="113"/>
        <v>224</v>
      </c>
      <c r="L209" s="44">
        <v>129</v>
      </c>
      <c r="M209" s="103">
        <v>90</v>
      </c>
      <c r="N209" s="111">
        <v>5</v>
      </c>
      <c r="O209" s="48">
        <f t="shared" si="114"/>
        <v>4</v>
      </c>
      <c r="P209" s="44">
        <v>2</v>
      </c>
      <c r="Q209" s="45">
        <v>2</v>
      </c>
    </row>
    <row r="210" spans="1:17" ht="20.25" thickTop="1" thickBot="1" x14ac:dyDescent="0.45">
      <c r="A210" s="81" t="s">
        <v>117</v>
      </c>
      <c r="B210" s="82"/>
      <c r="C210" s="67">
        <f>D210+G210+K210+O210</f>
        <v>9</v>
      </c>
      <c r="D210" s="52">
        <f t="shared" ref="D210:D214" si="186">E210+F210</f>
        <v>0</v>
      </c>
      <c r="E210" s="11">
        <f>SUM(E211:E214)</f>
        <v>0</v>
      </c>
      <c r="F210" s="26">
        <f>SUM(F211:F214)</f>
        <v>0</v>
      </c>
      <c r="G210" s="19">
        <f t="shared" si="175"/>
        <v>0</v>
      </c>
      <c r="H210" s="11">
        <f t="shared" ref="H210:J210" si="187">SUM(H211:H214)</f>
        <v>0</v>
      </c>
      <c r="I210" s="15">
        <f t="shared" si="187"/>
        <v>0</v>
      </c>
      <c r="J210" s="107">
        <f t="shared" si="187"/>
        <v>0</v>
      </c>
      <c r="K210" s="25">
        <f t="shared" si="113"/>
        <v>9</v>
      </c>
      <c r="L210" s="11">
        <f t="shared" ref="L210:M210" si="188">SUM(L211:L214)</f>
        <v>5</v>
      </c>
      <c r="M210" s="99">
        <f t="shared" si="188"/>
        <v>4</v>
      </c>
      <c r="N210" s="107">
        <f t="shared" ref="N210" si="189">SUM(N211:N214)</f>
        <v>0</v>
      </c>
      <c r="O210" s="19">
        <f t="shared" ref="O210:O214" si="190">P210+Q210</f>
        <v>0</v>
      </c>
      <c r="P210" s="11">
        <f t="shared" ref="P210:Q210" si="191">SUM(P211:P214)</f>
        <v>0</v>
      </c>
      <c r="Q210" s="12">
        <f t="shared" si="191"/>
        <v>0</v>
      </c>
    </row>
    <row r="211" spans="1:17" ht="19.5" thickTop="1" x14ac:dyDescent="0.4">
      <c r="A211" s="40"/>
      <c r="B211" s="37" t="s">
        <v>118</v>
      </c>
      <c r="C211" s="68">
        <f>D211+G211+K211+O211</f>
        <v>1</v>
      </c>
      <c r="D211" s="53">
        <f t="shared" si="186"/>
        <v>0</v>
      </c>
      <c r="E211" s="5"/>
      <c r="F211" s="28"/>
      <c r="G211" s="20">
        <f t="shared" si="175"/>
        <v>0</v>
      </c>
      <c r="H211" s="5"/>
      <c r="I211" s="16"/>
      <c r="J211" s="108"/>
      <c r="K211" s="27">
        <f t="shared" si="113"/>
        <v>1</v>
      </c>
      <c r="L211" s="5"/>
      <c r="M211" s="100">
        <v>1</v>
      </c>
      <c r="N211" s="108"/>
      <c r="O211" s="20">
        <f t="shared" si="190"/>
        <v>0</v>
      </c>
      <c r="P211" s="5"/>
      <c r="Q211" s="6"/>
    </row>
    <row r="212" spans="1:17" x14ac:dyDescent="0.4">
      <c r="A212" s="40"/>
      <c r="B212" s="38" t="s">
        <v>119</v>
      </c>
      <c r="C212" s="69">
        <f>D212+G212+K212+O212</f>
        <v>6</v>
      </c>
      <c r="D212" s="54">
        <f t="shared" ref="D212" si="192">E212+F212</f>
        <v>0</v>
      </c>
      <c r="E212" s="3"/>
      <c r="F212" s="30"/>
      <c r="G212" s="21">
        <f t="shared" si="175"/>
        <v>0</v>
      </c>
      <c r="H212" s="3"/>
      <c r="I212" s="17"/>
      <c r="J212" s="109"/>
      <c r="K212" s="29">
        <f t="shared" si="113"/>
        <v>6</v>
      </c>
      <c r="L212" s="3">
        <v>4</v>
      </c>
      <c r="M212" s="101">
        <v>2</v>
      </c>
      <c r="N212" s="109"/>
      <c r="O212" s="21">
        <f t="shared" ref="O212" si="193">P212+Q212</f>
        <v>0</v>
      </c>
      <c r="P212" s="3"/>
      <c r="Q212" s="4"/>
    </row>
    <row r="213" spans="1:17" x14ac:dyDescent="0.4">
      <c r="A213" s="40"/>
      <c r="B213" s="38" t="s">
        <v>224</v>
      </c>
      <c r="C213" s="69">
        <f>D213+G213+K213+O213</f>
        <v>1</v>
      </c>
      <c r="D213" s="54">
        <f t="shared" si="186"/>
        <v>0</v>
      </c>
      <c r="E213" s="3"/>
      <c r="F213" s="30"/>
      <c r="G213" s="21">
        <f t="shared" si="175"/>
        <v>0</v>
      </c>
      <c r="H213" s="3"/>
      <c r="I213" s="17"/>
      <c r="J213" s="109"/>
      <c r="K213" s="29">
        <f t="shared" ref="K213" si="194">L213+M213+N213</f>
        <v>1</v>
      </c>
      <c r="L213" s="3"/>
      <c r="M213" s="101">
        <v>1</v>
      </c>
      <c r="N213" s="109"/>
      <c r="O213" s="21">
        <f t="shared" si="190"/>
        <v>0</v>
      </c>
      <c r="P213" s="3"/>
      <c r="Q213" s="4"/>
    </row>
    <row r="214" spans="1:17" ht="19.5" thickBot="1" x14ac:dyDescent="0.45">
      <c r="A214" s="40"/>
      <c r="B214" s="39" t="s">
        <v>225</v>
      </c>
      <c r="C214" s="70">
        <f>D214+G214+K214+O214</f>
        <v>1</v>
      </c>
      <c r="D214" s="55">
        <f t="shared" si="186"/>
        <v>0</v>
      </c>
      <c r="E214" s="32"/>
      <c r="F214" s="35"/>
      <c r="G214" s="31">
        <f t="shared" si="175"/>
        <v>0</v>
      </c>
      <c r="H214" s="32"/>
      <c r="I214" s="33"/>
      <c r="J214" s="110"/>
      <c r="K214" s="34">
        <f t="shared" si="113"/>
        <v>1</v>
      </c>
      <c r="L214" s="32">
        <v>1</v>
      </c>
      <c r="M214" s="102"/>
      <c r="N214" s="110"/>
      <c r="O214" s="31">
        <f t="shared" si="190"/>
        <v>0</v>
      </c>
      <c r="P214" s="32"/>
      <c r="Q214" s="36"/>
    </row>
    <row r="215" spans="1:17" ht="20.25" thickTop="1" thickBot="1" x14ac:dyDescent="0.45">
      <c r="A215" s="81" t="s">
        <v>155</v>
      </c>
      <c r="B215" s="82"/>
      <c r="C215" s="67">
        <f>D215+G215+K215+O215</f>
        <v>6</v>
      </c>
      <c r="D215" s="52">
        <f t="shared" si="112"/>
        <v>0</v>
      </c>
      <c r="E215" s="11">
        <f t="shared" ref="E215:F215" si="195">SUM(E216:E221)</f>
        <v>0</v>
      </c>
      <c r="F215" s="26">
        <f t="shared" si="195"/>
        <v>0</v>
      </c>
      <c r="G215" s="19">
        <f t="shared" si="175"/>
        <v>1</v>
      </c>
      <c r="H215" s="11">
        <f t="shared" ref="H215:J215" si="196">SUM(H216:H221)</f>
        <v>1</v>
      </c>
      <c r="I215" s="15">
        <f t="shared" si="196"/>
        <v>0</v>
      </c>
      <c r="J215" s="107">
        <f t="shared" si="196"/>
        <v>0</v>
      </c>
      <c r="K215" s="25">
        <f t="shared" si="113"/>
        <v>5</v>
      </c>
      <c r="L215" s="11">
        <f t="shared" ref="L215:M215" si="197">SUM(L216:L221)</f>
        <v>1</v>
      </c>
      <c r="M215" s="99">
        <f t="shared" si="197"/>
        <v>4</v>
      </c>
      <c r="N215" s="107">
        <f t="shared" ref="N215" si="198">SUM(N216:N221)</f>
        <v>0</v>
      </c>
      <c r="O215" s="19">
        <f t="shared" si="114"/>
        <v>0</v>
      </c>
      <c r="P215" s="11">
        <f t="shared" ref="P215:Q215" si="199">SUM(P216:P221)</f>
        <v>0</v>
      </c>
      <c r="Q215" s="12">
        <f t="shared" si="199"/>
        <v>0</v>
      </c>
    </row>
    <row r="216" spans="1:17" ht="19.5" thickTop="1" x14ac:dyDescent="0.4">
      <c r="A216" s="40"/>
      <c r="B216" s="37" t="s">
        <v>156</v>
      </c>
      <c r="C216" s="68">
        <f>D216+G216+K216+O216</f>
        <v>1</v>
      </c>
      <c r="D216" s="53">
        <f t="shared" si="112"/>
        <v>0</v>
      </c>
      <c r="E216" s="5"/>
      <c r="F216" s="28"/>
      <c r="G216" s="20">
        <f t="shared" si="175"/>
        <v>0</v>
      </c>
      <c r="H216" s="5"/>
      <c r="I216" s="16"/>
      <c r="J216" s="108"/>
      <c r="K216" s="27">
        <f t="shared" si="113"/>
        <v>1</v>
      </c>
      <c r="L216" s="5"/>
      <c r="M216" s="100">
        <v>1</v>
      </c>
      <c r="N216" s="108"/>
      <c r="O216" s="20">
        <f t="shared" si="114"/>
        <v>0</v>
      </c>
      <c r="P216" s="5"/>
      <c r="Q216" s="6"/>
    </row>
    <row r="217" spans="1:17" x14ac:dyDescent="0.4">
      <c r="A217" s="40"/>
      <c r="B217" s="38" t="s">
        <v>157</v>
      </c>
      <c r="C217" s="69">
        <f>D217+G217+K217+O217</f>
        <v>1</v>
      </c>
      <c r="D217" s="54">
        <f t="shared" si="112"/>
        <v>0</v>
      </c>
      <c r="E217" s="3"/>
      <c r="F217" s="30"/>
      <c r="G217" s="21">
        <f t="shared" si="175"/>
        <v>0</v>
      </c>
      <c r="H217" s="3"/>
      <c r="I217" s="17"/>
      <c r="J217" s="109"/>
      <c r="K217" s="29">
        <f t="shared" ref="K217:K218" si="200">L217+M217+N217</f>
        <v>1</v>
      </c>
      <c r="L217" s="3"/>
      <c r="M217" s="101">
        <v>1</v>
      </c>
      <c r="N217" s="109"/>
      <c r="O217" s="21">
        <f t="shared" si="114"/>
        <v>0</v>
      </c>
      <c r="P217" s="3"/>
      <c r="Q217" s="4"/>
    </row>
    <row r="218" spans="1:17" x14ac:dyDescent="0.4">
      <c r="A218" s="40"/>
      <c r="B218" s="38" t="s">
        <v>226</v>
      </c>
      <c r="C218" s="69">
        <f>D218+G218+K218+O218</f>
        <v>1</v>
      </c>
      <c r="D218" s="54">
        <f t="shared" ref="D218" si="201">E218+F218</f>
        <v>0</v>
      </c>
      <c r="E218" s="3"/>
      <c r="F218" s="30"/>
      <c r="G218" s="21">
        <f t="shared" si="175"/>
        <v>1</v>
      </c>
      <c r="H218" s="3">
        <v>1</v>
      </c>
      <c r="I218" s="17"/>
      <c r="J218" s="109"/>
      <c r="K218" s="29">
        <f t="shared" si="200"/>
        <v>0</v>
      </c>
      <c r="L218" s="3"/>
      <c r="M218" s="101"/>
      <c r="N218" s="109"/>
      <c r="O218" s="21">
        <f t="shared" ref="O218" si="202">P218+Q218</f>
        <v>0</v>
      </c>
      <c r="P218" s="3"/>
      <c r="Q218" s="4"/>
    </row>
    <row r="219" spans="1:17" x14ac:dyDescent="0.4">
      <c r="A219" s="40"/>
      <c r="B219" s="38" t="s">
        <v>228</v>
      </c>
      <c r="C219" s="69">
        <f>D219+G219+K219+O219</f>
        <v>1</v>
      </c>
      <c r="D219" s="54">
        <f t="shared" ref="D219" si="203">E219+F219</f>
        <v>0</v>
      </c>
      <c r="E219" s="3"/>
      <c r="F219" s="30"/>
      <c r="G219" s="21">
        <f t="shared" si="175"/>
        <v>0</v>
      </c>
      <c r="H219" s="3"/>
      <c r="I219" s="17"/>
      <c r="J219" s="109"/>
      <c r="K219" s="29">
        <f t="shared" ref="K219" si="204">L219+M219+N219</f>
        <v>1</v>
      </c>
      <c r="L219" s="3"/>
      <c r="M219" s="101">
        <v>1</v>
      </c>
      <c r="N219" s="109"/>
      <c r="O219" s="21">
        <f t="shared" ref="O219" si="205">P219+Q219</f>
        <v>0</v>
      </c>
      <c r="P219" s="3"/>
      <c r="Q219" s="4"/>
    </row>
    <row r="220" spans="1:17" x14ac:dyDescent="0.4">
      <c r="A220" s="40"/>
      <c r="B220" s="38" t="s">
        <v>227</v>
      </c>
      <c r="C220" s="69">
        <f>D220+G220+K220+O220</f>
        <v>1</v>
      </c>
      <c r="D220" s="54">
        <f t="shared" si="112"/>
        <v>0</v>
      </c>
      <c r="E220" s="3"/>
      <c r="F220" s="30"/>
      <c r="G220" s="21">
        <f t="shared" si="175"/>
        <v>0</v>
      </c>
      <c r="H220" s="3"/>
      <c r="I220" s="17"/>
      <c r="J220" s="109"/>
      <c r="K220" s="29">
        <f t="shared" ref="K220" si="206">L220+M220+N220</f>
        <v>1</v>
      </c>
      <c r="L220" s="3">
        <v>1</v>
      </c>
      <c r="M220" s="101"/>
      <c r="N220" s="109"/>
      <c r="O220" s="21">
        <f t="shared" si="114"/>
        <v>0</v>
      </c>
      <c r="P220" s="3"/>
      <c r="Q220" s="4"/>
    </row>
    <row r="221" spans="1:17" ht="19.5" thickBot="1" x14ac:dyDescent="0.45">
      <c r="A221" s="40"/>
      <c r="B221" s="39" t="s">
        <v>229</v>
      </c>
      <c r="C221" s="70">
        <f>D221+G221+K221+O221</f>
        <v>1</v>
      </c>
      <c r="D221" s="55">
        <f t="shared" si="112"/>
        <v>0</v>
      </c>
      <c r="E221" s="32"/>
      <c r="F221" s="35"/>
      <c r="G221" s="31">
        <f t="shared" si="175"/>
        <v>0</v>
      </c>
      <c r="H221" s="32"/>
      <c r="I221" s="33"/>
      <c r="J221" s="110"/>
      <c r="K221" s="34">
        <f t="shared" ref="K221:K225" si="207">L221+M221+N221</f>
        <v>1</v>
      </c>
      <c r="L221" s="32"/>
      <c r="M221" s="102">
        <v>1</v>
      </c>
      <c r="N221" s="110"/>
      <c r="O221" s="31">
        <f t="shared" si="114"/>
        <v>0</v>
      </c>
      <c r="P221" s="32"/>
      <c r="Q221" s="36"/>
    </row>
    <row r="222" spans="1:17" ht="20.25" thickTop="1" thickBot="1" x14ac:dyDescent="0.45">
      <c r="A222" s="81" t="s">
        <v>120</v>
      </c>
      <c r="B222" s="82"/>
      <c r="C222" s="67">
        <f>D222+G222+K222+O222</f>
        <v>6</v>
      </c>
      <c r="D222" s="52">
        <f t="shared" si="112"/>
        <v>0</v>
      </c>
      <c r="E222" s="11">
        <f>SUM(E223:E225)</f>
        <v>0</v>
      </c>
      <c r="F222" s="26">
        <f>SUM(F223:F225)</f>
        <v>0</v>
      </c>
      <c r="G222" s="19">
        <f t="shared" si="175"/>
        <v>1</v>
      </c>
      <c r="H222" s="11">
        <f t="shared" ref="H222:J222" si="208">SUM(H223:H225)</f>
        <v>0</v>
      </c>
      <c r="I222" s="15">
        <f t="shared" si="208"/>
        <v>1</v>
      </c>
      <c r="J222" s="107">
        <f t="shared" si="208"/>
        <v>0</v>
      </c>
      <c r="K222" s="25">
        <f t="shared" si="207"/>
        <v>5</v>
      </c>
      <c r="L222" s="11">
        <f t="shared" ref="L222:M222" si="209">SUM(L223:L225)</f>
        <v>2</v>
      </c>
      <c r="M222" s="99">
        <f t="shared" si="209"/>
        <v>3</v>
      </c>
      <c r="N222" s="107">
        <f t="shared" ref="N222" si="210">SUM(N223:N225)</f>
        <v>0</v>
      </c>
      <c r="O222" s="19">
        <f t="shared" si="114"/>
        <v>0</v>
      </c>
      <c r="P222" s="11">
        <f t="shared" ref="P222:Q222" si="211">SUM(P223:P225)</f>
        <v>0</v>
      </c>
      <c r="Q222" s="12">
        <f t="shared" si="211"/>
        <v>0</v>
      </c>
    </row>
    <row r="223" spans="1:17" ht="19.5" thickTop="1" x14ac:dyDescent="0.4">
      <c r="A223" s="40"/>
      <c r="B223" s="37" t="s">
        <v>121</v>
      </c>
      <c r="C223" s="68">
        <f>D223+G223+K223+O223</f>
        <v>1</v>
      </c>
      <c r="D223" s="53">
        <f t="shared" si="112"/>
        <v>0</v>
      </c>
      <c r="E223" s="5"/>
      <c r="F223" s="28"/>
      <c r="G223" s="20">
        <f t="shared" si="175"/>
        <v>1</v>
      </c>
      <c r="H223" s="5"/>
      <c r="I223" s="16">
        <v>1</v>
      </c>
      <c r="J223" s="108"/>
      <c r="K223" s="27">
        <f t="shared" si="207"/>
        <v>0</v>
      </c>
      <c r="L223" s="5"/>
      <c r="M223" s="100"/>
      <c r="N223" s="108"/>
      <c r="O223" s="20">
        <f t="shared" si="114"/>
        <v>0</v>
      </c>
      <c r="P223" s="5"/>
      <c r="Q223" s="6"/>
    </row>
    <row r="224" spans="1:17" x14ac:dyDescent="0.4">
      <c r="A224" s="40"/>
      <c r="B224" s="38" t="s">
        <v>122</v>
      </c>
      <c r="C224" s="69">
        <f>D224+G224+K224+O224</f>
        <v>2</v>
      </c>
      <c r="D224" s="54">
        <f t="shared" si="112"/>
        <v>0</v>
      </c>
      <c r="E224" s="3"/>
      <c r="F224" s="30"/>
      <c r="G224" s="21">
        <f t="shared" si="175"/>
        <v>0</v>
      </c>
      <c r="H224" s="3"/>
      <c r="I224" s="17"/>
      <c r="J224" s="109"/>
      <c r="K224" s="29">
        <f t="shared" si="207"/>
        <v>2</v>
      </c>
      <c r="L224" s="3"/>
      <c r="M224" s="101">
        <v>2</v>
      </c>
      <c r="N224" s="109"/>
      <c r="O224" s="21">
        <f t="shared" si="114"/>
        <v>0</v>
      </c>
      <c r="P224" s="3"/>
      <c r="Q224" s="4"/>
    </row>
    <row r="225" spans="1:17" ht="19.5" thickBot="1" x14ac:dyDescent="0.45">
      <c r="A225" s="46"/>
      <c r="B225" s="63" t="s">
        <v>123</v>
      </c>
      <c r="C225" s="71">
        <f>D225+G225+K225+O225</f>
        <v>3</v>
      </c>
      <c r="D225" s="58">
        <f t="shared" si="112"/>
        <v>0</v>
      </c>
      <c r="E225" s="42"/>
      <c r="F225" s="59"/>
      <c r="G225" s="49">
        <f t="shared" si="175"/>
        <v>0</v>
      </c>
      <c r="H225" s="42"/>
      <c r="I225" s="73"/>
      <c r="J225" s="112"/>
      <c r="K225" s="75">
        <f t="shared" si="207"/>
        <v>3</v>
      </c>
      <c r="L225" s="42">
        <v>2</v>
      </c>
      <c r="M225" s="104">
        <v>1</v>
      </c>
      <c r="N225" s="112"/>
      <c r="O225" s="49">
        <f t="shared" si="114"/>
        <v>0</v>
      </c>
      <c r="P225" s="42"/>
      <c r="Q225" s="43"/>
    </row>
    <row r="226" spans="1:17" ht="36" customHeight="1" thickTop="1" x14ac:dyDescent="0.4">
      <c r="A226" s="95" t="s">
        <v>230</v>
      </c>
      <c r="B226" s="95"/>
      <c r="C226" s="95"/>
      <c r="D226" s="95"/>
      <c r="E226" s="95"/>
      <c r="F226" s="95"/>
      <c r="G226" s="95"/>
      <c r="H226" s="95"/>
      <c r="I226" s="95"/>
      <c r="J226" s="95"/>
      <c r="K226" s="95"/>
      <c r="L226" s="95"/>
      <c r="M226" s="95"/>
      <c r="N226" s="95"/>
      <c r="O226" s="95"/>
      <c r="P226" s="95"/>
      <c r="Q226" s="95"/>
    </row>
    <row r="227" spans="1:17" ht="36" customHeight="1" x14ac:dyDescent="0.4">
      <c r="A227" s="80" t="s">
        <v>127</v>
      </c>
      <c r="B227" s="80"/>
      <c r="C227" s="80"/>
      <c r="D227" s="80"/>
      <c r="E227" s="80"/>
      <c r="F227" s="80"/>
      <c r="G227" s="80"/>
      <c r="H227" s="80"/>
      <c r="I227" s="80"/>
      <c r="J227" s="80"/>
      <c r="K227" s="80"/>
      <c r="L227" s="80"/>
      <c r="M227" s="80"/>
      <c r="N227" s="80"/>
      <c r="O227" s="80"/>
      <c r="P227" s="80"/>
      <c r="Q227" s="80"/>
    </row>
    <row r="228" spans="1:17" ht="36" customHeight="1" x14ac:dyDescent="0.4">
      <c r="A228" s="80" t="s">
        <v>128</v>
      </c>
      <c r="B228" s="80"/>
      <c r="C228" s="80"/>
      <c r="D228" s="80"/>
      <c r="E228" s="80"/>
      <c r="F228" s="80"/>
      <c r="G228" s="80"/>
      <c r="H228" s="80"/>
      <c r="I228" s="80"/>
      <c r="J228" s="80"/>
      <c r="K228" s="80"/>
      <c r="L228" s="80"/>
      <c r="M228" s="80"/>
      <c r="N228" s="80"/>
      <c r="O228" s="80"/>
      <c r="P228" s="80"/>
      <c r="Q228" s="80"/>
    </row>
    <row r="229" spans="1:17" ht="36" customHeight="1" x14ac:dyDescent="0.4">
      <c r="A229" s="80" t="s">
        <v>231</v>
      </c>
      <c r="B229" s="80"/>
      <c r="C229" s="80"/>
      <c r="D229" s="80"/>
      <c r="E229" s="80"/>
      <c r="F229" s="80"/>
      <c r="G229" s="80"/>
      <c r="H229" s="80"/>
      <c r="I229" s="80"/>
      <c r="J229" s="80"/>
      <c r="K229" s="80"/>
      <c r="L229" s="80"/>
      <c r="M229" s="80"/>
      <c r="N229" s="80"/>
      <c r="O229" s="80"/>
      <c r="P229" s="80"/>
      <c r="Q229" s="80"/>
    </row>
  </sheetData>
  <mergeCells count="28">
    <mergeCell ref="A226:Q226"/>
    <mergeCell ref="A227:Q227"/>
    <mergeCell ref="A228:Q228"/>
    <mergeCell ref="A163:B163"/>
    <mergeCell ref="A192:B192"/>
    <mergeCell ref="A197:B197"/>
    <mergeCell ref="A215:B215"/>
    <mergeCell ref="A222:B222"/>
    <mergeCell ref="A66:B66"/>
    <mergeCell ref="A77:B77"/>
    <mergeCell ref="A94:B94"/>
    <mergeCell ref="A119:B119"/>
    <mergeCell ref="A129:B129"/>
    <mergeCell ref="A2:Q2"/>
    <mergeCell ref="A3:Q3"/>
    <mergeCell ref="A229:Q229"/>
    <mergeCell ref="A210:B210"/>
    <mergeCell ref="K4:N4"/>
    <mergeCell ref="D4:F4"/>
    <mergeCell ref="G4:I4"/>
    <mergeCell ref="O4:Q4"/>
    <mergeCell ref="A28:B28"/>
    <mergeCell ref="A200:B200"/>
    <mergeCell ref="A4:B6"/>
    <mergeCell ref="A7:B7"/>
    <mergeCell ref="A208:B208"/>
    <mergeCell ref="A36:B36"/>
    <mergeCell ref="A64:B64"/>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chichi2</cp:lastModifiedBy>
  <cp:lastPrinted>2021-09-07T01:39:28Z</cp:lastPrinted>
  <dcterms:created xsi:type="dcterms:W3CDTF">2021-07-06T12:14:55Z</dcterms:created>
  <dcterms:modified xsi:type="dcterms:W3CDTF">2021-09-12T04:57:49Z</dcterms:modified>
</cp:coreProperties>
</file>